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defaultThemeVersion="153222"/>
  <mc:AlternateContent xmlns:mc="http://schemas.openxmlformats.org/markup-compatibility/2006">
    <mc:Choice Requires="x15">
      <x15ac:absPath xmlns:x15ac="http://schemas.microsoft.com/office/spreadsheetml/2010/11/ac" url="D:\Libraries\Documents\testing4web\"/>
    </mc:Choice>
  </mc:AlternateContent>
  <bookViews>
    <workbookView xWindow="0" yWindow="0" windowWidth="28800" windowHeight="12435"/>
  </bookViews>
  <sheets>
    <sheet name="All Data" sheetId="1" r:id="rId1"/>
    <sheet name="All Tested" sheetId="9" r:id="rId2"/>
    <sheet name="All Untested" sheetId="10" r:id="rId3"/>
    <sheet name="By ISP District" sheetId="6" r:id="rId4"/>
    <sheet name="By Agency" sheetId="7" r:id="rId5"/>
    <sheet name="Additional Kit Data" sheetId="8" r:id="rId6"/>
  </sheets>
  <definedNames>
    <definedName name="_xlnm._FilterDatabase" localSheetId="0" hidden="1">'All Data'!$C$1:$C$126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7" l="1"/>
  <c r="D119" i="7" l="1"/>
  <c r="D118" i="7"/>
  <c r="D117" i="7"/>
  <c r="D116" i="7"/>
  <c r="D115" i="7"/>
  <c r="D114" i="7"/>
  <c r="D113" i="7"/>
  <c r="D112" i="7"/>
  <c r="D111" i="7"/>
  <c r="D110" i="7"/>
  <c r="D109" i="7"/>
  <c r="D108" i="7"/>
  <c r="D107" i="7"/>
  <c r="D106" i="7"/>
  <c r="D105" i="7"/>
  <c r="D104" i="7"/>
  <c r="D103" i="7"/>
  <c r="D102" i="7"/>
  <c r="D101" i="7"/>
  <c r="D100" i="7"/>
  <c r="D99" i="7"/>
  <c r="D98" i="7"/>
  <c r="D97" i="7"/>
  <c r="D96" i="7"/>
  <c r="D95" i="7"/>
  <c r="D94" i="7"/>
  <c r="D93" i="7"/>
  <c r="D92" i="7"/>
  <c r="D91" i="7"/>
  <c r="D89" i="7"/>
  <c r="D88" i="7"/>
  <c r="D86" i="7"/>
  <c r="D84" i="7"/>
  <c r="D83" i="7"/>
  <c r="D82" i="7"/>
  <c r="D80" i="7"/>
  <c r="D79" i="7"/>
  <c r="D78" i="7"/>
  <c r="D77" i="7"/>
  <c r="D76" i="7"/>
  <c r="D75" i="7"/>
  <c r="D74" i="7"/>
  <c r="D73" i="7"/>
  <c r="D72" i="7"/>
  <c r="D71" i="7"/>
  <c r="D69" i="7"/>
  <c r="D68" i="7"/>
  <c r="D67" i="7"/>
  <c r="D66" i="7"/>
  <c r="D65" i="7"/>
  <c r="D64" i="7"/>
  <c r="D63" i="7"/>
  <c r="D62" i="7"/>
  <c r="D61" i="7"/>
  <c r="D60" i="7"/>
  <c r="D59" i="7"/>
  <c r="D58" i="7"/>
  <c r="D57" i="7"/>
  <c r="D56" i="7"/>
  <c r="D55" i="7"/>
  <c r="D54" i="7"/>
  <c r="D53" i="7"/>
  <c r="D52" i="7"/>
  <c r="D51" i="7"/>
  <c r="D50" i="7"/>
  <c r="D49" i="7"/>
  <c r="D48" i="7"/>
  <c r="D47" i="7"/>
  <c r="D46" i="7"/>
  <c r="D44" i="7"/>
  <c r="D43" i="7"/>
  <c r="D42" i="7"/>
  <c r="D41" i="7"/>
  <c r="D40" i="7"/>
  <c r="D39" i="7"/>
  <c r="D38" i="7"/>
  <c r="D37" i="7"/>
  <c r="D36" i="7"/>
  <c r="D35" i="7"/>
  <c r="D34" i="7"/>
  <c r="D33" i="7"/>
  <c r="D32" i="7"/>
  <c r="D31" i="7"/>
  <c r="D30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5" i="7"/>
  <c r="D14" i="7"/>
  <c r="D13" i="7"/>
  <c r="D12" i="7"/>
  <c r="D11" i="7"/>
  <c r="D10" i="7"/>
  <c r="D9" i="7"/>
  <c r="D8" i="7"/>
  <c r="D7" i="7"/>
  <c r="D5" i="7"/>
  <c r="D4" i="7"/>
  <c r="D14" i="6" l="1"/>
  <c r="D23" i="6"/>
  <c r="D22" i="6"/>
  <c r="D21" i="6"/>
  <c r="D20" i="6"/>
  <c r="D19" i="6"/>
  <c r="D18" i="6"/>
  <c r="D17" i="6"/>
  <c r="D16" i="6"/>
  <c r="D15" i="6"/>
  <c r="C10" i="6"/>
  <c r="C123" i="7" l="1"/>
  <c r="I121" i="10" l="1"/>
  <c r="B130" i="10" s="1"/>
  <c r="H121" i="10"/>
  <c r="B129" i="10" s="1"/>
  <c r="G121" i="10"/>
  <c r="B128" i="10" s="1"/>
  <c r="F121" i="10"/>
  <c r="B127" i="10" s="1"/>
  <c r="E121" i="10"/>
  <c r="B126" i="10" s="1"/>
  <c r="D121" i="10"/>
  <c r="B125" i="10" s="1"/>
  <c r="C121" i="10"/>
  <c r="B124" i="10" s="1"/>
  <c r="A121" i="10"/>
  <c r="B123" i="10" s="1"/>
  <c r="F121" i="9"/>
  <c r="B127" i="9" s="1"/>
  <c r="E121" i="9"/>
  <c r="B126" i="9" s="1"/>
  <c r="D121" i="9"/>
  <c r="B125" i="9" s="1"/>
  <c r="C121" i="9"/>
  <c r="B124" i="9" s="1"/>
  <c r="A121" i="9"/>
  <c r="B123" i="9" s="1"/>
  <c r="A123" i="7" l="1"/>
  <c r="K121" i="1" l="1"/>
  <c r="B133" i="1" s="1"/>
  <c r="L121" i="1"/>
  <c r="B134" i="1" s="1"/>
  <c r="M121" i="1"/>
  <c r="B135" i="1" s="1"/>
  <c r="I121" i="1"/>
  <c r="B131" i="1" s="1"/>
  <c r="J121" i="1"/>
  <c r="B132" i="1" s="1"/>
  <c r="H121" i="1"/>
  <c r="B130" i="1" s="1"/>
  <c r="G121" i="1"/>
  <c r="B129" i="1" s="1"/>
  <c r="F121" i="1"/>
  <c r="B128" i="1" s="1"/>
  <c r="E121" i="1"/>
  <c r="B127" i="1" s="1"/>
  <c r="C121" i="1" l="1"/>
  <c r="B125" i="1" s="1"/>
  <c r="A121" i="1"/>
  <c r="B124" i="1" s="1"/>
  <c r="M123" i="7" l="1"/>
  <c r="L123" i="7"/>
  <c r="K123" i="7"/>
  <c r="J123" i="7"/>
  <c r="I123" i="7"/>
  <c r="H123" i="7"/>
  <c r="G123" i="7"/>
  <c r="F123" i="7"/>
  <c r="E123" i="7"/>
  <c r="D123" i="7" l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1" i="1"/>
  <c r="D72" i="1"/>
  <c r="D73" i="1"/>
  <c r="D74" i="1"/>
  <c r="D75" i="1"/>
  <c r="D76" i="1"/>
  <c r="D77" i="1"/>
  <c r="D78" i="1"/>
  <c r="D79" i="1"/>
  <c r="D80" i="1"/>
  <c r="D82" i="1"/>
  <c r="D83" i="1"/>
  <c r="D84" i="1"/>
  <c r="D86" i="1"/>
  <c r="D88" i="1"/>
  <c r="D89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5" i="1"/>
  <c r="D4" i="1"/>
  <c r="E10" i="6" l="1"/>
  <c r="F10" i="6"/>
  <c r="G10" i="6"/>
  <c r="H10" i="6"/>
  <c r="I10" i="6"/>
  <c r="J10" i="6"/>
  <c r="K10" i="6"/>
  <c r="L10" i="6"/>
  <c r="D10" i="6"/>
  <c r="D121" i="1" l="1"/>
  <c r="B126" i="1" s="1"/>
</calcChain>
</file>

<file path=xl/sharedStrings.xml><?xml version="1.0" encoding="utf-8"?>
<sst xmlns="http://schemas.openxmlformats.org/spreadsheetml/2006/main" count="1032" uniqueCount="206">
  <si>
    <t>Agency Name</t>
  </si>
  <si>
    <t>County</t>
  </si>
  <si>
    <t>Total # of TESTED Sexual Assault Kits</t>
  </si>
  <si>
    <t># Completed</t>
  </si>
  <si>
    <t># In-Progress</t>
  </si>
  <si>
    <t>Total # of Untested Sexual Assault Kits</t>
  </si>
  <si>
    <t># Anonymous or Unreported</t>
  </si>
  <si>
    <t># No Crime Committed</t>
  </si>
  <si>
    <t># No Longer Investigated as Crime</t>
  </si>
  <si>
    <t># Still Requiring Testing</t>
  </si>
  <si>
    <t>Aberdeen Police Department</t>
  </si>
  <si>
    <t>Bingham</t>
  </si>
  <si>
    <t>Ada County Sheriff's Office</t>
  </si>
  <si>
    <t>Ada</t>
  </si>
  <si>
    <t>Adams County Sheriff's Office</t>
  </si>
  <si>
    <t>Adams</t>
  </si>
  <si>
    <t>Power</t>
  </si>
  <si>
    <t>Ashton Police Department</t>
  </si>
  <si>
    <t>Fremont</t>
  </si>
  <si>
    <t>Bannock County Sheriff's Office</t>
  </si>
  <si>
    <t>Bannock</t>
  </si>
  <si>
    <t>Bear Lake County Sheriff's Office</t>
  </si>
  <si>
    <t>Bear Lake</t>
  </si>
  <si>
    <t>Bellevue Marshal's Office</t>
  </si>
  <si>
    <t>Blaine</t>
  </si>
  <si>
    <t>Benewah County Sheriff's Office</t>
  </si>
  <si>
    <t>Benewah</t>
  </si>
  <si>
    <t>Bingham County Sheriff's Office/Blackfoot Police Department</t>
  </si>
  <si>
    <t>Blaine County Sheriff's Office</t>
  </si>
  <si>
    <t>Boise</t>
  </si>
  <si>
    <t>Boise Police Department</t>
  </si>
  <si>
    <t>Bonner County Sheriff's Office</t>
  </si>
  <si>
    <t>Bonner</t>
  </si>
  <si>
    <t>Bonners Ferry Police Department</t>
  </si>
  <si>
    <t>Boundary</t>
  </si>
  <si>
    <t>Bonneville County Sheriff's Office</t>
  </si>
  <si>
    <t>Bonneville</t>
  </si>
  <si>
    <t>Boundary County Sheriff's Office</t>
  </si>
  <si>
    <t>Buhl Police Department</t>
  </si>
  <si>
    <t>Twin Falls</t>
  </si>
  <si>
    <t>Butte</t>
  </si>
  <si>
    <t>Caldwell Police Department</t>
  </si>
  <si>
    <t>Canyon</t>
  </si>
  <si>
    <t>Canyon County Sheriff's Office</t>
  </si>
  <si>
    <t>Caribou County Sheriff's Office</t>
  </si>
  <si>
    <t>Caribou</t>
  </si>
  <si>
    <t>Valley</t>
  </si>
  <si>
    <t>Cassia County Sheriff's Office</t>
  </si>
  <si>
    <t>Cassia</t>
  </si>
  <si>
    <t>Chubbuck Police Department</t>
  </si>
  <si>
    <t>Clark County Sheriff's Office</t>
  </si>
  <si>
    <t>Clark</t>
  </si>
  <si>
    <t>Clearwater County Sheriff's Office</t>
  </si>
  <si>
    <t>Clearwater</t>
  </si>
  <si>
    <t>Coeur d'Alene Police Department</t>
  </si>
  <si>
    <t>Kootenai</t>
  </si>
  <si>
    <t>Cottonwood Police Department</t>
  </si>
  <si>
    <t>Idaho</t>
  </si>
  <si>
    <t>Custer County Sheriff's Office</t>
  </si>
  <si>
    <t>Custer</t>
  </si>
  <si>
    <t>Idaho State Police, District 4</t>
  </si>
  <si>
    <t>Blaine, Cassia, Camas, Gooding, Jerome, Lincoln, Minidoka, Twin Falls</t>
  </si>
  <si>
    <t>Elmore County Sheriff's Office</t>
  </si>
  <si>
    <t>Elmore</t>
  </si>
  <si>
    <t>Emmett Police Department</t>
  </si>
  <si>
    <t>Gem</t>
  </si>
  <si>
    <t>Filer Police Department</t>
  </si>
  <si>
    <t>Fort Hall Tribal Police Department</t>
  </si>
  <si>
    <t>Bannock, Bingham, Caribou, Power</t>
  </si>
  <si>
    <t>Franklin County Sheriff's Office</t>
  </si>
  <si>
    <t>Fremont County Sheriff's Office</t>
  </si>
  <si>
    <t>Fruitland Police Department</t>
  </si>
  <si>
    <t>Payette</t>
  </si>
  <si>
    <t>Garden City Police Department</t>
  </si>
  <si>
    <t>Gem County Sheriff's Office</t>
  </si>
  <si>
    <t>Gooding County Sheriff's Office</t>
  </si>
  <si>
    <t>Gooding</t>
  </si>
  <si>
    <t>Gooding Police Department</t>
  </si>
  <si>
    <t>Grangeville Police Department</t>
  </si>
  <si>
    <t>Hailey Police Department</t>
  </si>
  <si>
    <t>Heyburn Police Department</t>
  </si>
  <si>
    <t>Minidoka</t>
  </si>
  <si>
    <t>Homedale Police Department</t>
  </si>
  <si>
    <t>Owyhee</t>
  </si>
  <si>
    <t>Idaho City Police Department</t>
  </si>
  <si>
    <t>Idaho County Sheriff's Office</t>
  </si>
  <si>
    <t>Idaho Falls Police Department</t>
  </si>
  <si>
    <t>Idaho State Police, District 1</t>
  </si>
  <si>
    <t>Benewah, Bonner, Boundary, Kootenai, Shoshone</t>
  </si>
  <si>
    <t>Idaho State Police, District 2</t>
  </si>
  <si>
    <t>Clearwater, Idaho, Latah, Lewis, Nez Perce</t>
  </si>
  <si>
    <t>Idaho State Police, District 3</t>
  </si>
  <si>
    <t>Ada, Adams, Boise, Canyon, Elmore, Gem, Owyhee, Payette, Valley, Washington</t>
  </si>
  <si>
    <t>Idaho State Police, District 5</t>
  </si>
  <si>
    <t>Bannock, Bear Lake, Bingham, Caribou, Franklin, Oneida</t>
  </si>
  <si>
    <t>Idaho State Police, District 6</t>
  </si>
  <si>
    <t xml:space="preserve">Bonneville, Butte, Clark, Custer, Fremont, Jefferson, Lemhi, Madison, Teton </t>
  </si>
  <si>
    <t>Jefferson County Sheriff's Office</t>
  </si>
  <si>
    <t>Jefferson</t>
  </si>
  <si>
    <t xml:space="preserve">Jerome County Sheriff's Department </t>
  </si>
  <si>
    <t>Jerome</t>
  </si>
  <si>
    <t>Jerome Police Department</t>
  </si>
  <si>
    <t>Kamiah Marshal's Office</t>
  </si>
  <si>
    <t>Lewis</t>
  </si>
  <si>
    <t>Kellogg Police Department</t>
  </si>
  <si>
    <t>Shoshone</t>
  </si>
  <si>
    <t>Kootenai County Sheriff's Office</t>
  </si>
  <si>
    <t>Latah County Sheriff's Office</t>
  </si>
  <si>
    <t>Latah</t>
  </si>
  <si>
    <t>Lemhi County Sheriff's Office</t>
  </si>
  <si>
    <t>Lemhi</t>
  </si>
  <si>
    <t>Lewiston Police Department</t>
  </si>
  <si>
    <t>Nez Perce</t>
  </si>
  <si>
    <t>Lincoln County Sheriff's Office</t>
  </si>
  <si>
    <t>Lincoln</t>
  </si>
  <si>
    <t>McCall Police Department</t>
  </si>
  <si>
    <t>Meridian Police Department</t>
  </si>
  <si>
    <t>Middleton Police Department</t>
  </si>
  <si>
    <t>Minidoka County Sheriff's Office</t>
  </si>
  <si>
    <t>Montpelier Police Department</t>
  </si>
  <si>
    <t>Moscow Police Department</t>
  </si>
  <si>
    <t>Mountain Home Police Department</t>
  </si>
  <si>
    <t>Nampa Police Department</t>
  </si>
  <si>
    <t>Nez Perce County Sheriff's Office</t>
  </si>
  <si>
    <t>Madison County Sheriff's Office</t>
  </si>
  <si>
    <t>Madison</t>
  </si>
  <si>
    <t>Oneida County Sheriff's Office</t>
  </si>
  <si>
    <t>Oneida</t>
  </si>
  <si>
    <t>Orofino Police Department</t>
  </si>
  <si>
    <t>Owyhee County Sheriff's Office</t>
  </si>
  <si>
    <t>Parma Police Department</t>
  </si>
  <si>
    <t>Payette County Sheriff's Office</t>
  </si>
  <si>
    <t>Payette Police Department</t>
  </si>
  <si>
    <t>Plummer Police Department</t>
  </si>
  <si>
    <t>Ponderay Police Department</t>
  </si>
  <si>
    <t>Post Falls Police Department</t>
  </si>
  <si>
    <t>Power County Sheriff's Office</t>
  </si>
  <si>
    <t>Priest River Police Department</t>
  </si>
  <si>
    <t>Rathdrum Police Department</t>
  </si>
  <si>
    <t>Pocatello Police Department</t>
  </si>
  <si>
    <t>Rexburg Police Department</t>
  </si>
  <si>
    <t>Rigby Police Department</t>
  </si>
  <si>
    <t>Rupert Police Department</t>
  </si>
  <si>
    <t>Salmon Police Department</t>
  </si>
  <si>
    <t>Sandpoint Police Department</t>
  </si>
  <si>
    <t>Shelley Police Department</t>
  </si>
  <si>
    <t>Shoshone County Sheriff's Office</t>
  </si>
  <si>
    <t>Shoshone Police Department</t>
  </si>
  <si>
    <t>Soda Springs Police Department</t>
  </si>
  <si>
    <t>Spirit Lake Police Department</t>
  </si>
  <si>
    <t>St. Anthony Police Department</t>
  </si>
  <si>
    <t>Sun Valley Police Department</t>
  </si>
  <si>
    <t>Teton County Sheriff's Office</t>
  </si>
  <si>
    <t>Teton</t>
  </si>
  <si>
    <t>Twin Falls County Sheriff's Office</t>
  </si>
  <si>
    <t>Twin Falls Police Department</t>
  </si>
  <si>
    <t>Ucon Police Department</t>
  </si>
  <si>
    <t>Valley County Sheriff's Office</t>
  </si>
  <si>
    <t>Washington County Sheriff's Office</t>
  </si>
  <si>
    <t>Washington</t>
  </si>
  <si>
    <t>Weiser Police Department</t>
  </si>
  <si>
    <t>Butte County Sheriff's Office (kits go through Idaho Falls)</t>
  </si>
  <si>
    <t>Kimberly-Hansen Police Department</t>
  </si>
  <si>
    <t>Wilder Police Department</t>
  </si>
  <si>
    <t>Preston Police Department</t>
  </si>
  <si>
    <t>Franklin</t>
  </si>
  <si>
    <t>Troy Police Department</t>
  </si>
  <si>
    <t>Kootenai Tribal Police Department</t>
  </si>
  <si>
    <t>Pinehurst Police Department</t>
  </si>
  <si>
    <t xml:space="preserve">Iona Police Department </t>
  </si>
  <si>
    <t>Camas County Sheriff's Office</t>
  </si>
  <si>
    <t>Camas</t>
  </si>
  <si>
    <t>Lewis County Sheriff's Office</t>
  </si>
  <si>
    <t>Osburn Police Department</t>
  </si>
  <si>
    <t>All kits lost in 8/2015 with refrigeration malfunction</t>
  </si>
  <si>
    <t>ISP District</t>
  </si>
  <si>
    <t>Counties</t>
  </si>
  <si>
    <t>Total # of Kits in Agency Possession</t>
  </si>
  <si>
    <t>Number of Sexual Assault Kits Purchased by ISPFS in 2016</t>
  </si>
  <si>
    <t>Number of Sexual Assault Kits Distributed by ISPFS in 2016</t>
  </si>
  <si>
    <t>Number of Sexual Assault Kits Tested by ISPFS in 2016</t>
  </si>
  <si>
    <t>Number of DNA Database Hits from Sexual Assault Cases in 2016</t>
  </si>
  <si>
    <t>Agency Did Not Participate</t>
  </si>
  <si>
    <t xml:space="preserve"># Anonymous or Unreported </t>
  </si>
  <si>
    <t>Number of Sexual Assault Kits With Analysis Pending in 2016</t>
  </si>
  <si>
    <t># of Kit Tests Completed</t>
  </si>
  <si>
    <t># of Kit Tests In-Progress</t>
  </si>
  <si>
    <t># Victim Expressly Declined Testing</t>
  </si>
  <si>
    <t>Total # of Agencies</t>
  </si>
  <si>
    <t>Total # of Agencies That Did Not Participate in Audit</t>
  </si>
  <si>
    <t>Total # of Tested Kits</t>
  </si>
  <si>
    <t>Total # of Completed Tests</t>
  </si>
  <si>
    <t>Total # of In-Progress Tests</t>
  </si>
  <si>
    <t>Total # of Untested Kits</t>
  </si>
  <si>
    <t>Total # of Anonymous or Unreported Kits</t>
  </si>
  <si>
    <t>Total # of Kits Determined No Crime Was Committed</t>
  </si>
  <si>
    <t>Total # of Kits No Longer Being Investigated as Crimes</t>
  </si>
  <si>
    <t>Total # of Kits Where Victim Expressly Declined Testing</t>
  </si>
  <si>
    <t>Total # of Kits Still Required to Be Submitted for Testing</t>
  </si>
  <si>
    <t>American Falls Police Department</t>
  </si>
  <si>
    <t>Boise County Sheriff's Office</t>
  </si>
  <si>
    <t>Cascade Police Department</t>
  </si>
  <si>
    <t xml:space="preserve">Data not yet available due to limited software capabilities. Data will be available for 2017 on the report due January 2018. </t>
  </si>
  <si>
    <t>*Kit tracking software has not been implemented in Idaho yet</t>
  </si>
  <si>
    <t>*Federal agencies that are not required to report (Coeur d'Alene Tribal and Nez Perce Tribal Police Departments)</t>
  </si>
  <si>
    <t>*Not all kits purchased in one fiscal year are distributed in the same fiscal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</si>
</sst>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1" fillId="0" borderId="0" xfId="0" applyFont="1"/>
    <xf numFmtId="0" fontId="0" fillId="0" borderId="0" xfId="0" applyAlignment="1">
      <alignment wrapText="1"/>
    </xf>
    <xf numFmtId="0" fontId="4" fillId="0" borderId="0" xfId="0" applyFont="1"/>
    <xf numFmtId="0" fontId="2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0" fontId="0" fillId="0" borderId="0" xfId="0" applyAlignment="1">
      <alignment vertical="center" wrapText="1"/>
    </xf>
    <xf numFmtId="1" fontId="0" fillId="0" borderId="0" xfId="0" applyNumberFormat="1" applyAlignment="1">
      <alignment horizontal="center" wrapText="1"/>
    </xf>
    <xf numFmtId="0" fontId="0" fillId="0" borderId="0" xfId="0" applyFont="1" applyAlignment="1">
      <alignment horizontal="center" wrapText="1"/>
    </xf>
    <xf numFmtId="1" fontId="8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5"/>
  <sheetViews>
    <sheetView tabSelected="1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F5" sqref="F5"/>
    </sheetView>
  </sheetViews>
  <sheetFormatPr defaultRowHeight="15" x14ac:dyDescent="0.25"/>
  <cols>
    <col min="1" max="1" width="35.42578125" style="4" customWidth="1"/>
    <col min="2" max="2" width="15.5703125" style="4" customWidth="1"/>
    <col min="3" max="13" width="13.140625" style="8" customWidth="1"/>
  </cols>
  <sheetData>
    <row r="1" spans="1:13" s="2" customFormat="1" ht="63" x14ac:dyDescent="0.25">
      <c r="A1" s="14" t="s">
        <v>0</v>
      </c>
      <c r="B1" s="14" t="s">
        <v>1</v>
      </c>
      <c r="C1" s="6" t="s">
        <v>182</v>
      </c>
      <c r="D1" s="6" t="s">
        <v>177</v>
      </c>
      <c r="E1" s="6" t="s">
        <v>2</v>
      </c>
      <c r="F1" s="6" t="s">
        <v>3</v>
      </c>
      <c r="G1" s="6" t="s">
        <v>4</v>
      </c>
      <c r="H1" s="6" t="s">
        <v>5</v>
      </c>
      <c r="I1" s="6" t="s">
        <v>183</v>
      </c>
      <c r="J1" s="6" t="s">
        <v>7</v>
      </c>
      <c r="K1" s="6" t="s">
        <v>8</v>
      </c>
      <c r="L1" s="6" t="s">
        <v>187</v>
      </c>
      <c r="M1" s="6" t="s">
        <v>9</v>
      </c>
    </row>
    <row r="2" spans="1:13" ht="15.75" x14ac:dyDescent="0.25">
      <c r="A2" s="6"/>
    </row>
    <row r="4" spans="1:13" x14ac:dyDescent="0.25">
      <c r="A4" s="4" t="s">
        <v>10</v>
      </c>
      <c r="B4" s="4" t="s">
        <v>11</v>
      </c>
      <c r="D4" s="18">
        <f>E4+H4</f>
        <v>0</v>
      </c>
      <c r="E4" s="8">
        <v>0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</row>
    <row r="5" spans="1:13" x14ac:dyDescent="0.25">
      <c r="A5" s="4" t="s">
        <v>12</v>
      </c>
      <c r="B5" s="4" t="s">
        <v>13</v>
      </c>
      <c r="D5" s="18">
        <f>E5+H5</f>
        <v>104</v>
      </c>
      <c r="E5" s="8">
        <v>79</v>
      </c>
      <c r="F5" s="8">
        <v>55</v>
      </c>
      <c r="G5" s="8">
        <v>24</v>
      </c>
      <c r="H5" s="8">
        <v>25</v>
      </c>
      <c r="I5" s="8">
        <v>0</v>
      </c>
      <c r="J5" s="8">
        <v>4</v>
      </c>
      <c r="K5" s="8">
        <v>4</v>
      </c>
      <c r="L5" s="8">
        <v>0</v>
      </c>
      <c r="M5" s="8">
        <v>17</v>
      </c>
    </row>
    <row r="6" spans="1:13" x14ac:dyDescent="0.25">
      <c r="A6" s="10" t="s">
        <v>14</v>
      </c>
      <c r="B6" s="4" t="s">
        <v>15</v>
      </c>
      <c r="D6" s="1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</row>
    <row r="7" spans="1:13" x14ac:dyDescent="0.25">
      <c r="A7" s="4" t="s">
        <v>199</v>
      </c>
      <c r="B7" s="4" t="s">
        <v>16</v>
      </c>
      <c r="D7" s="18">
        <f t="shared" ref="D7:D32" si="0">E7+H7</f>
        <v>10</v>
      </c>
      <c r="E7" s="8">
        <v>4</v>
      </c>
      <c r="F7" s="8">
        <v>2</v>
      </c>
      <c r="G7" s="8">
        <v>2</v>
      </c>
      <c r="H7" s="8">
        <v>6</v>
      </c>
      <c r="I7" s="8">
        <v>0</v>
      </c>
      <c r="J7" s="8">
        <v>0</v>
      </c>
      <c r="K7" s="8">
        <v>0</v>
      </c>
      <c r="L7" s="8">
        <v>2</v>
      </c>
      <c r="M7" s="8">
        <v>4</v>
      </c>
    </row>
    <row r="8" spans="1:13" x14ac:dyDescent="0.25">
      <c r="A8" s="10" t="s">
        <v>17</v>
      </c>
      <c r="B8" s="4" t="s">
        <v>18</v>
      </c>
      <c r="D8" s="18">
        <f t="shared" si="0"/>
        <v>4</v>
      </c>
      <c r="E8" s="8">
        <v>1</v>
      </c>
      <c r="F8" s="8">
        <v>1</v>
      </c>
      <c r="G8" s="8">
        <v>0</v>
      </c>
      <c r="H8" s="8">
        <v>3</v>
      </c>
      <c r="I8" s="8">
        <v>2</v>
      </c>
      <c r="J8" s="8">
        <v>0</v>
      </c>
      <c r="K8" s="8">
        <v>0</v>
      </c>
      <c r="L8" s="8">
        <v>0</v>
      </c>
      <c r="M8" s="8">
        <v>1</v>
      </c>
    </row>
    <row r="9" spans="1:13" x14ac:dyDescent="0.25">
      <c r="A9" s="10" t="s">
        <v>19</v>
      </c>
      <c r="B9" s="4" t="s">
        <v>20</v>
      </c>
      <c r="D9" s="18">
        <f t="shared" si="0"/>
        <v>21</v>
      </c>
      <c r="E9" s="8">
        <v>8</v>
      </c>
      <c r="F9" s="8">
        <v>8</v>
      </c>
      <c r="G9" s="8">
        <v>0</v>
      </c>
      <c r="H9" s="8">
        <v>13</v>
      </c>
      <c r="I9" s="8">
        <v>0</v>
      </c>
      <c r="J9" s="8">
        <v>3</v>
      </c>
      <c r="K9" s="8">
        <v>3</v>
      </c>
      <c r="L9" s="8">
        <v>4</v>
      </c>
      <c r="M9" s="8">
        <v>3</v>
      </c>
    </row>
    <row r="10" spans="1:13" x14ac:dyDescent="0.25">
      <c r="A10" s="4" t="s">
        <v>21</v>
      </c>
      <c r="B10" s="4" t="s">
        <v>22</v>
      </c>
      <c r="D10" s="18">
        <f t="shared" si="0"/>
        <v>5</v>
      </c>
      <c r="E10" s="8">
        <v>4</v>
      </c>
      <c r="F10" s="8">
        <v>4</v>
      </c>
      <c r="G10" s="8">
        <v>0</v>
      </c>
      <c r="H10" s="8">
        <v>1</v>
      </c>
      <c r="I10" s="8">
        <v>0</v>
      </c>
      <c r="J10" s="8">
        <v>0</v>
      </c>
      <c r="K10" s="8">
        <v>0</v>
      </c>
      <c r="L10" s="8">
        <v>0</v>
      </c>
      <c r="M10" s="8">
        <v>1</v>
      </c>
    </row>
    <row r="11" spans="1:13" x14ac:dyDescent="0.25">
      <c r="A11" s="4" t="s">
        <v>23</v>
      </c>
      <c r="B11" s="4" t="s">
        <v>24</v>
      </c>
      <c r="D11" s="18">
        <f t="shared" si="0"/>
        <v>2</v>
      </c>
      <c r="E11" s="8">
        <v>2</v>
      </c>
      <c r="F11" s="8">
        <v>2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</row>
    <row r="12" spans="1:13" x14ac:dyDescent="0.25">
      <c r="A12" s="4" t="s">
        <v>25</v>
      </c>
      <c r="B12" s="4" t="s">
        <v>26</v>
      </c>
      <c r="D12" s="18">
        <f t="shared" si="0"/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</row>
    <row r="13" spans="1:13" ht="30" x14ac:dyDescent="0.25">
      <c r="A13" s="4" t="s">
        <v>27</v>
      </c>
      <c r="B13" s="4" t="s">
        <v>11</v>
      </c>
      <c r="D13" s="18">
        <f t="shared" si="0"/>
        <v>25</v>
      </c>
      <c r="E13" s="8">
        <v>14</v>
      </c>
      <c r="F13" s="8">
        <v>14</v>
      </c>
      <c r="G13" s="8">
        <v>0</v>
      </c>
      <c r="H13" s="8">
        <v>11</v>
      </c>
      <c r="I13" s="8">
        <v>0</v>
      </c>
      <c r="J13" s="8">
        <v>3</v>
      </c>
      <c r="K13" s="8">
        <v>0</v>
      </c>
      <c r="L13" s="8">
        <v>3</v>
      </c>
      <c r="M13" s="8">
        <v>5</v>
      </c>
    </row>
    <row r="14" spans="1:13" x14ac:dyDescent="0.25">
      <c r="A14" s="4" t="s">
        <v>28</v>
      </c>
      <c r="B14" s="4" t="s">
        <v>24</v>
      </c>
      <c r="D14" s="18">
        <f t="shared" si="0"/>
        <v>8</v>
      </c>
      <c r="E14" s="8">
        <v>5</v>
      </c>
      <c r="F14" s="8">
        <v>5</v>
      </c>
      <c r="G14" s="8">
        <v>0</v>
      </c>
      <c r="H14" s="8">
        <v>3</v>
      </c>
      <c r="I14" s="8">
        <v>0</v>
      </c>
      <c r="J14" s="8">
        <v>0</v>
      </c>
      <c r="K14" s="8">
        <v>2</v>
      </c>
      <c r="L14" s="8">
        <v>0</v>
      </c>
      <c r="M14" s="8">
        <v>1</v>
      </c>
    </row>
    <row r="15" spans="1:13" x14ac:dyDescent="0.25">
      <c r="A15" s="4" t="s">
        <v>200</v>
      </c>
      <c r="B15" s="4" t="s">
        <v>29</v>
      </c>
      <c r="D15" s="18">
        <f t="shared" si="0"/>
        <v>9</v>
      </c>
      <c r="E15" s="8">
        <v>5</v>
      </c>
      <c r="F15" s="8">
        <v>5</v>
      </c>
      <c r="G15" s="8">
        <v>0</v>
      </c>
      <c r="H15" s="8">
        <v>4</v>
      </c>
      <c r="I15" s="8">
        <v>0</v>
      </c>
      <c r="J15" s="8">
        <v>3</v>
      </c>
      <c r="K15" s="8">
        <v>0</v>
      </c>
      <c r="L15" s="8">
        <v>0</v>
      </c>
      <c r="M15" s="8">
        <v>1</v>
      </c>
    </row>
    <row r="16" spans="1:13" x14ac:dyDescent="0.25">
      <c r="A16" s="10" t="s">
        <v>30</v>
      </c>
      <c r="B16" s="4" t="s">
        <v>13</v>
      </c>
      <c r="D16" s="18">
        <f t="shared" si="0"/>
        <v>421</v>
      </c>
      <c r="E16" s="8">
        <v>296</v>
      </c>
      <c r="F16" s="8">
        <v>261</v>
      </c>
      <c r="G16" s="8">
        <v>35</v>
      </c>
      <c r="H16" s="8">
        <v>125</v>
      </c>
      <c r="I16" s="8">
        <v>8</v>
      </c>
      <c r="J16" s="8">
        <v>12</v>
      </c>
      <c r="K16" s="8">
        <v>8</v>
      </c>
      <c r="L16" s="8">
        <v>1</v>
      </c>
      <c r="M16" s="8">
        <v>96</v>
      </c>
    </row>
    <row r="17" spans="1:13" x14ac:dyDescent="0.25">
      <c r="A17" s="10" t="s">
        <v>31</v>
      </c>
      <c r="B17" s="4" t="s">
        <v>32</v>
      </c>
      <c r="D17" s="18">
        <f t="shared" si="0"/>
        <v>33</v>
      </c>
      <c r="E17" s="8">
        <v>14</v>
      </c>
      <c r="F17" s="8">
        <v>14</v>
      </c>
      <c r="G17" s="8">
        <v>0</v>
      </c>
      <c r="H17" s="8">
        <v>19</v>
      </c>
      <c r="I17" s="8">
        <v>0</v>
      </c>
      <c r="J17" s="8">
        <v>9</v>
      </c>
      <c r="K17" s="8">
        <v>0</v>
      </c>
      <c r="L17" s="8">
        <v>0</v>
      </c>
      <c r="M17" s="8">
        <v>10</v>
      </c>
    </row>
    <row r="18" spans="1:13" x14ac:dyDescent="0.25">
      <c r="A18" s="10" t="s">
        <v>33</v>
      </c>
      <c r="B18" s="4" t="s">
        <v>34</v>
      </c>
      <c r="D18" s="18">
        <f t="shared" si="0"/>
        <v>1</v>
      </c>
      <c r="E18" s="8">
        <v>1</v>
      </c>
      <c r="F18" s="8">
        <v>0</v>
      </c>
      <c r="G18" s="8">
        <v>1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</row>
    <row r="19" spans="1:13" x14ac:dyDescent="0.25">
      <c r="A19" s="10" t="s">
        <v>35</v>
      </c>
      <c r="B19" s="4" t="s">
        <v>36</v>
      </c>
      <c r="D19" s="18">
        <f t="shared" si="0"/>
        <v>90</v>
      </c>
      <c r="E19" s="8">
        <v>40</v>
      </c>
      <c r="F19" s="8">
        <v>37</v>
      </c>
      <c r="G19" s="8">
        <v>3</v>
      </c>
      <c r="H19" s="8">
        <v>50</v>
      </c>
      <c r="I19" s="8">
        <v>15</v>
      </c>
      <c r="J19" s="8">
        <v>2</v>
      </c>
      <c r="K19" s="8">
        <v>10</v>
      </c>
      <c r="L19" s="8">
        <v>0</v>
      </c>
      <c r="M19" s="19">
        <v>23</v>
      </c>
    </row>
    <row r="20" spans="1:13" x14ac:dyDescent="0.25">
      <c r="A20" s="10" t="s">
        <v>37</v>
      </c>
      <c r="B20" s="4" t="s">
        <v>34</v>
      </c>
      <c r="D20" s="18">
        <f t="shared" si="0"/>
        <v>19</v>
      </c>
      <c r="E20" s="8">
        <v>9</v>
      </c>
      <c r="F20" s="8">
        <v>9</v>
      </c>
      <c r="G20" s="8">
        <v>0</v>
      </c>
      <c r="H20" s="8">
        <v>10</v>
      </c>
      <c r="I20" s="8">
        <v>0</v>
      </c>
      <c r="J20" s="8">
        <v>0</v>
      </c>
      <c r="K20" s="8">
        <v>1</v>
      </c>
      <c r="L20" s="8">
        <v>0</v>
      </c>
      <c r="M20" s="8">
        <v>9</v>
      </c>
    </row>
    <row r="21" spans="1:13" x14ac:dyDescent="0.25">
      <c r="A21" s="10" t="s">
        <v>38</v>
      </c>
      <c r="B21" s="4" t="s">
        <v>39</v>
      </c>
      <c r="D21" s="18">
        <f t="shared" si="0"/>
        <v>7</v>
      </c>
      <c r="E21" s="8">
        <v>7</v>
      </c>
      <c r="F21" s="8">
        <v>7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</row>
    <row r="22" spans="1:13" ht="30" x14ac:dyDescent="0.25">
      <c r="A22" s="10" t="s">
        <v>161</v>
      </c>
      <c r="B22" s="4" t="s">
        <v>40</v>
      </c>
      <c r="D22" s="18">
        <f t="shared" si="0"/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</row>
    <row r="23" spans="1:13" x14ac:dyDescent="0.25">
      <c r="A23" s="10" t="s">
        <v>41</v>
      </c>
      <c r="B23" s="4" t="s">
        <v>42</v>
      </c>
      <c r="D23" s="18">
        <f t="shared" si="0"/>
        <v>86</v>
      </c>
      <c r="E23" s="8">
        <v>85</v>
      </c>
      <c r="F23" s="8">
        <v>45</v>
      </c>
      <c r="G23" s="8">
        <v>40</v>
      </c>
      <c r="H23" s="8">
        <v>1</v>
      </c>
      <c r="I23" s="8">
        <v>0</v>
      </c>
      <c r="J23" s="8">
        <v>0</v>
      </c>
      <c r="K23" s="8">
        <v>0</v>
      </c>
      <c r="L23" s="8">
        <v>0</v>
      </c>
      <c r="M23" s="8">
        <v>1</v>
      </c>
    </row>
    <row r="24" spans="1:13" x14ac:dyDescent="0.25">
      <c r="A24" s="10" t="s">
        <v>170</v>
      </c>
      <c r="B24" s="4" t="s">
        <v>171</v>
      </c>
      <c r="D24" s="18">
        <f t="shared" si="0"/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</row>
    <row r="25" spans="1:13" x14ac:dyDescent="0.25">
      <c r="A25" s="10" t="s">
        <v>43</v>
      </c>
      <c r="B25" s="4" t="s">
        <v>42</v>
      </c>
      <c r="D25" s="18">
        <f t="shared" si="0"/>
        <v>50</v>
      </c>
      <c r="E25" s="8">
        <v>29</v>
      </c>
      <c r="F25" s="8">
        <v>25</v>
      </c>
      <c r="G25" s="8">
        <v>4</v>
      </c>
      <c r="H25" s="8">
        <v>21</v>
      </c>
      <c r="I25" s="8">
        <v>0</v>
      </c>
      <c r="J25" s="8">
        <v>4</v>
      </c>
      <c r="K25" s="8">
        <v>3</v>
      </c>
      <c r="L25" s="8">
        <v>2</v>
      </c>
      <c r="M25" s="8">
        <v>12</v>
      </c>
    </row>
    <row r="26" spans="1:13" x14ac:dyDescent="0.25">
      <c r="A26" s="10" t="s">
        <v>44</v>
      </c>
      <c r="B26" s="4" t="s">
        <v>45</v>
      </c>
      <c r="D26" s="18">
        <f t="shared" si="0"/>
        <v>2</v>
      </c>
      <c r="E26" s="8">
        <v>0</v>
      </c>
      <c r="F26" s="8">
        <v>0</v>
      </c>
      <c r="G26" s="8">
        <v>0</v>
      </c>
      <c r="H26" s="8">
        <v>2</v>
      </c>
      <c r="I26" s="8">
        <v>0</v>
      </c>
      <c r="J26" s="8">
        <v>1</v>
      </c>
      <c r="K26" s="8">
        <v>0</v>
      </c>
      <c r="L26" s="8">
        <v>1</v>
      </c>
      <c r="M26" s="8">
        <v>0</v>
      </c>
    </row>
    <row r="27" spans="1:13" x14ac:dyDescent="0.25">
      <c r="A27" s="10" t="s">
        <v>201</v>
      </c>
      <c r="B27" s="4" t="s">
        <v>46</v>
      </c>
      <c r="D27" s="18">
        <f t="shared" si="0"/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</row>
    <row r="28" spans="1:13" x14ac:dyDescent="0.25">
      <c r="A28" s="10" t="s">
        <v>47</v>
      </c>
      <c r="B28" s="4" t="s">
        <v>48</v>
      </c>
      <c r="D28" s="18">
        <f t="shared" si="0"/>
        <v>25</v>
      </c>
      <c r="E28" s="8">
        <v>9</v>
      </c>
      <c r="F28" s="8">
        <v>9</v>
      </c>
      <c r="G28" s="8">
        <v>0</v>
      </c>
      <c r="H28" s="8">
        <v>16</v>
      </c>
      <c r="I28" s="8">
        <v>0</v>
      </c>
      <c r="J28" s="8">
        <v>3</v>
      </c>
      <c r="K28" s="8">
        <v>2</v>
      </c>
      <c r="L28" s="8">
        <v>1</v>
      </c>
      <c r="M28" s="8">
        <v>10</v>
      </c>
    </row>
    <row r="29" spans="1:13" x14ac:dyDescent="0.25">
      <c r="A29" s="10" t="s">
        <v>49</v>
      </c>
      <c r="B29" s="4" t="s">
        <v>20</v>
      </c>
      <c r="D29" s="18">
        <f t="shared" si="0"/>
        <v>7</v>
      </c>
      <c r="E29" s="8">
        <v>2</v>
      </c>
      <c r="F29" s="8">
        <v>2</v>
      </c>
      <c r="G29" s="8">
        <v>0</v>
      </c>
      <c r="H29" s="8">
        <v>5</v>
      </c>
      <c r="I29" s="8">
        <v>0</v>
      </c>
      <c r="J29" s="8">
        <v>0</v>
      </c>
      <c r="K29" s="8">
        <v>0</v>
      </c>
      <c r="L29" s="8">
        <v>0</v>
      </c>
      <c r="M29" s="8">
        <v>5</v>
      </c>
    </row>
    <row r="30" spans="1:13" x14ac:dyDescent="0.25">
      <c r="A30" s="10" t="s">
        <v>50</v>
      </c>
      <c r="B30" s="4" t="s">
        <v>51</v>
      </c>
      <c r="D30" s="18">
        <f t="shared" si="0"/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</row>
    <row r="31" spans="1:13" x14ac:dyDescent="0.25">
      <c r="A31" s="10" t="s">
        <v>52</v>
      </c>
      <c r="B31" s="4" t="s">
        <v>53</v>
      </c>
      <c r="D31" s="18">
        <f t="shared" si="0"/>
        <v>10</v>
      </c>
      <c r="E31" s="8">
        <v>3</v>
      </c>
      <c r="F31" s="8">
        <v>2</v>
      </c>
      <c r="G31" s="8">
        <v>1</v>
      </c>
      <c r="H31" s="8">
        <v>7</v>
      </c>
      <c r="I31" s="8">
        <v>0</v>
      </c>
      <c r="J31" s="8">
        <v>2</v>
      </c>
      <c r="K31" s="8">
        <v>4</v>
      </c>
      <c r="L31" s="8">
        <v>0</v>
      </c>
      <c r="M31" s="19">
        <v>1</v>
      </c>
    </row>
    <row r="32" spans="1:13" x14ac:dyDescent="0.25">
      <c r="A32" s="10" t="s">
        <v>54</v>
      </c>
      <c r="B32" s="4" t="s">
        <v>55</v>
      </c>
      <c r="D32" s="18">
        <f t="shared" si="0"/>
        <v>62</v>
      </c>
      <c r="E32" s="8">
        <v>39</v>
      </c>
      <c r="F32" s="8">
        <v>35</v>
      </c>
      <c r="G32" s="8">
        <v>4</v>
      </c>
      <c r="H32" s="8">
        <v>23</v>
      </c>
      <c r="I32" s="8">
        <v>10</v>
      </c>
      <c r="J32" s="8">
        <v>0</v>
      </c>
      <c r="K32" s="8">
        <v>10</v>
      </c>
      <c r="L32" s="8">
        <v>0</v>
      </c>
      <c r="M32" s="8">
        <v>3</v>
      </c>
    </row>
    <row r="33" spans="1:13" x14ac:dyDescent="0.25">
      <c r="A33" s="10" t="s">
        <v>56</v>
      </c>
      <c r="B33" s="4" t="s">
        <v>57</v>
      </c>
      <c r="D33" s="18">
        <f t="shared" ref="D33:D64" si="1">E33+H33</f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</row>
    <row r="34" spans="1:13" x14ac:dyDescent="0.25">
      <c r="A34" s="10" t="s">
        <v>58</v>
      </c>
      <c r="B34" s="4" t="s">
        <v>59</v>
      </c>
      <c r="D34" s="18">
        <f t="shared" si="1"/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</row>
    <row r="35" spans="1:13" x14ac:dyDescent="0.25">
      <c r="A35" s="10" t="s">
        <v>62</v>
      </c>
      <c r="B35" s="4" t="s">
        <v>63</v>
      </c>
      <c r="D35" s="18">
        <f t="shared" si="1"/>
        <v>14</v>
      </c>
      <c r="E35" s="8">
        <v>5</v>
      </c>
      <c r="F35" s="8">
        <v>5</v>
      </c>
      <c r="G35" s="8">
        <v>0</v>
      </c>
      <c r="H35" s="8">
        <v>9</v>
      </c>
      <c r="I35" s="8">
        <v>0</v>
      </c>
      <c r="J35" s="8">
        <v>2</v>
      </c>
      <c r="K35" s="8">
        <v>3</v>
      </c>
      <c r="L35" s="8">
        <v>0</v>
      </c>
      <c r="M35" s="8">
        <v>4</v>
      </c>
    </row>
    <row r="36" spans="1:13" x14ac:dyDescent="0.25">
      <c r="A36" s="10" t="s">
        <v>64</v>
      </c>
      <c r="B36" s="4" t="s">
        <v>65</v>
      </c>
      <c r="D36" s="18">
        <f t="shared" si="1"/>
        <v>7</v>
      </c>
      <c r="E36" s="8">
        <v>3</v>
      </c>
      <c r="F36" s="8">
        <v>3</v>
      </c>
      <c r="G36" s="8">
        <v>0</v>
      </c>
      <c r="H36" s="8">
        <v>4</v>
      </c>
      <c r="I36" s="8">
        <v>0</v>
      </c>
      <c r="J36" s="8">
        <v>0</v>
      </c>
      <c r="K36" s="8">
        <v>2</v>
      </c>
      <c r="L36" s="8">
        <v>1</v>
      </c>
      <c r="M36" s="8">
        <v>1</v>
      </c>
    </row>
    <row r="37" spans="1:13" x14ac:dyDescent="0.25">
      <c r="A37" s="10" t="s">
        <v>66</v>
      </c>
      <c r="B37" s="4" t="s">
        <v>39</v>
      </c>
      <c r="D37" s="18">
        <f t="shared" si="1"/>
        <v>2</v>
      </c>
      <c r="E37" s="8">
        <v>0</v>
      </c>
      <c r="F37" s="8">
        <v>0</v>
      </c>
      <c r="G37" s="8">
        <v>0</v>
      </c>
      <c r="H37" s="8">
        <v>2</v>
      </c>
      <c r="I37" s="8">
        <v>0</v>
      </c>
      <c r="J37" s="8">
        <v>1</v>
      </c>
      <c r="K37" s="8">
        <v>1</v>
      </c>
      <c r="L37" s="8">
        <v>0</v>
      </c>
      <c r="M37" s="8">
        <v>0</v>
      </c>
    </row>
    <row r="38" spans="1:13" ht="45" x14ac:dyDescent="0.25">
      <c r="A38" s="10" t="s">
        <v>67</v>
      </c>
      <c r="B38" s="4" t="s">
        <v>68</v>
      </c>
      <c r="D38" s="18">
        <f t="shared" si="1"/>
        <v>37</v>
      </c>
      <c r="E38" s="8">
        <v>18</v>
      </c>
      <c r="F38" s="8">
        <v>14</v>
      </c>
      <c r="G38" s="8">
        <v>4</v>
      </c>
      <c r="H38" s="8">
        <v>19</v>
      </c>
      <c r="I38" s="8">
        <v>0</v>
      </c>
      <c r="J38" s="8">
        <v>1</v>
      </c>
      <c r="K38" s="8">
        <v>1</v>
      </c>
      <c r="L38" s="8">
        <v>1</v>
      </c>
      <c r="M38" s="8">
        <v>16</v>
      </c>
    </row>
    <row r="39" spans="1:13" x14ac:dyDescent="0.25">
      <c r="A39" s="10" t="s">
        <v>69</v>
      </c>
      <c r="B39" s="4" t="s">
        <v>165</v>
      </c>
      <c r="D39" s="18">
        <f t="shared" si="1"/>
        <v>5</v>
      </c>
      <c r="E39" s="8">
        <v>5</v>
      </c>
      <c r="F39" s="8">
        <v>5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</row>
    <row r="40" spans="1:13" x14ac:dyDescent="0.25">
      <c r="A40" s="10" t="s">
        <v>70</v>
      </c>
      <c r="B40" s="4" t="s">
        <v>18</v>
      </c>
      <c r="D40" s="18">
        <f t="shared" si="1"/>
        <v>4</v>
      </c>
      <c r="E40" s="8">
        <v>4</v>
      </c>
      <c r="F40" s="8">
        <v>3</v>
      </c>
      <c r="G40" s="8">
        <v>1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</row>
    <row r="41" spans="1:13" x14ac:dyDescent="0.25">
      <c r="A41" s="10" t="s">
        <v>71</v>
      </c>
      <c r="B41" s="4" t="s">
        <v>72</v>
      </c>
      <c r="D41" s="18">
        <f t="shared" si="1"/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</row>
    <row r="42" spans="1:13" x14ac:dyDescent="0.25">
      <c r="A42" s="10" t="s">
        <v>73</v>
      </c>
      <c r="B42" s="4" t="s">
        <v>13</v>
      </c>
      <c r="D42" s="18">
        <f t="shared" si="1"/>
        <v>52</v>
      </c>
      <c r="E42" s="8">
        <v>52</v>
      </c>
      <c r="F42" s="8">
        <v>32</v>
      </c>
      <c r="G42" s="8">
        <v>20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</row>
    <row r="43" spans="1:13" x14ac:dyDescent="0.25">
      <c r="A43" s="10" t="s">
        <v>74</v>
      </c>
      <c r="B43" s="4" t="s">
        <v>65</v>
      </c>
      <c r="D43" s="18">
        <f t="shared" si="1"/>
        <v>13</v>
      </c>
      <c r="E43" s="8">
        <v>4</v>
      </c>
      <c r="F43" s="8">
        <v>3</v>
      </c>
      <c r="G43" s="8">
        <v>1</v>
      </c>
      <c r="H43" s="8">
        <v>9</v>
      </c>
      <c r="I43" s="8">
        <v>0</v>
      </c>
      <c r="J43" s="8">
        <v>1</v>
      </c>
      <c r="K43" s="8">
        <v>2</v>
      </c>
      <c r="L43" s="8">
        <v>1</v>
      </c>
      <c r="M43" s="8">
        <v>5</v>
      </c>
    </row>
    <row r="44" spans="1:13" x14ac:dyDescent="0.25">
      <c r="A44" s="10" t="s">
        <v>75</v>
      </c>
      <c r="B44" s="4" t="s">
        <v>76</v>
      </c>
      <c r="D44" s="18">
        <f t="shared" si="1"/>
        <v>10</v>
      </c>
      <c r="E44" s="8">
        <v>2</v>
      </c>
      <c r="F44" s="8">
        <v>2</v>
      </c>
      <c r="G44" s="8">
        <v>0</v>
      </c>
      <c r="H44" s="8">
        <v>8</v>
      </c>
      <c r="I44" s="8">
        <v>0</v>
      </c>
      <c r="J44" s="8">
        <v>5</v>
      </c>
      <c r="K44" s="8">
        <v>3</v>
      </c>
      <c r="L44" s="8">
        <v>0</v>
      </c>
      <c r="M44" s="8">
        <v>0</v>
      </c>
    </row>
    <row r="45" spans="1:13" x14ac:dyDescent="0.25">
      <c r="A45" s="10" t="s">
        <v>77</v>
      </c>
      <c r="B45" s="4" t="s">
        <v>76</v>
      </c>
      <c r="D45" s="18">
        <v>7</v>
      </c>
      <c r="E45" s="8">
        <v>4</v>
      </c>
      <c r="F45" s="8">
        <v>4</v>
      </c>
      <c r="G45" s="8">
        <v>0</v>
      </c>
      <c r="H45" s="8">
        <v>3</v>
      </c>
      <c r="I45" s="8">
        <v>0</v>
      </c>
      <c r="J45" s="8">
        <v>0</v>
      </c>
      <c r="K45" s="8">
        <v>0</v>
      </c>
      <c r="L45" s="8">
        <v>1</v>
      </c>
      <c r="M45" s="8">
        <v>2</v>
      </c>
    </row>
    <row r="46" spans="1:13" x14ac:dyDescent="0.25">
      <c r="A46" s="10" t="s">
        <v>78</v>
      </c>
      <c r="B46" s="4" t="s">
        <v>57</v>
      </c>
      <c r="D46" s="18">
        <f t="shared" si="1"/>
        <v>7</v>
      </c>
      <c r="E46" s="8">
        <v>1</v>
      </c>
      <c r="F46" s="8">
        <v>1</v>
      </c>
      <c r="G46" s="8">
        <v>0</v>
      </c>
      <c r="H46" s="8">
        <v>6</v>
      </c>
      <c r="I46" s="8">
        <v>0</v>
      </c>
      <c r="J46" s="8">
        <v>0</v>
      </c>
      <c r="K46" s="8">
        <v>2</v>
      </c>
      <c r="L46" s="8">
        <v>0</v>
      </c>
      <c r="M46" s="8">
        <v>4</v>
      </c>
    </row>
    <row r="47" spans="1:13" x14ac:dyDescent="0.25">
      <c r="A47" s="10" t="s">
        <v>79</v>
      </c>
      <c r="B47" s="4" t="s">
        <v>24</v>
      </c>
      <c r="D47" s="18">
        <f t="shared" si="1"/>
        <v>28</v>
      </c>
      <c r="E47" s="8">
        <v>15</v>
      </c>
      <c r="F47" s="8">
        <v>15</v>
      </c>
      <c r="G47" s="8">
        <v>0</v>
      </c>
      <c r="H47" s="8">
        <v>13</v>
      </c>
      <c r="I47" s="8">
        <v>0</v>
      </c>
      <c r="J47" s="8">
        <v>2</v>
      </c>
      <c r="K47" s="8">
        <v>7</v>
      </c>
      <c r="L47" s="8">
        <v>0</v>
      </c>
      <c r="M47" s="8">
        <v>4</v>
      </c>
    </row>
    <row r="48" spans="1:13" x14ac:dyDescent="0.25">
      <c r="A48" s="10" t="s">
        <v>80</v>
      </c>
      <c r="B48" s="4" t="s">
        <v>81</v>
      </c>
      <c r="D48" s="18">
        <f t="shared" si="1"/>
        <v>9</v>
      </c>
      <c r="E48" s="8">
        <v>1</v>
      </c>
      <c r="F48" s="8">
        <v>1</v>
      </c>
      <c r="G48" s="8">
        <v>0</v>
      </c>
      <c r="H48" s="8">
        <v>8</v>
      </c>
      <c r="I48" s="8">
        <v>2</v>
      </c>
      <c r="J48" s="8">
        <v>3</v>
      </c>
      <c r="K48" s="8">
        <v>3</v>
      </c>
      <c r="L48" s="8">
        <v>0</v>
      </c>
      <c r="M48" s="8">
        <v>0</v>
      </c>
    </row>
    <row r="49" spans="1:13" x14ac:dyDescent="0.25">
      <c r="A49" s="10" t="s">
        <v>82</v>
      </c>
      <c r="B49" s="4" t="s">
        <v>83</v>
      </c>
      <c r="D49" s="18">
        <f t="shared" si="1"/>
        <v>7</v>
      </c>
      <c r="E49" s="8">
        <v>3</v>
      </c>
      <c r="F49" s="8">
        <v>3</v>
      </c>
      <c r="G49" s="8">
        <v>0</v>
      </c>
      <c r="H49" s="8">
        <v>4</v>
      </c>
      <c r="I49" s="8">
        <v>0</v>
      </c>
      <c r="J49" s="8">
        <v>2</v>
      </c>
      <c r="K49" s="8">
        <v>2</v>
      </c>
      <c r="L49" s="8">
        <v>0</v>
      </c>
      <c r="M49" s="8">
        <v>0</v>
      </c>
    </row>
    <row r="50" spans="1:13" x14ac:dyDescent="0.25">
      <c r="A50" s="10" t="s">
        <v>84</v>
      </c>
      <c r="B50" s="4" t="s">
        <v>29</v>
      </c>
      <c r="D50" s="18">
        <f t="shared" si="1"/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</row>
    <row r="51" spans="1:13" x14ac:dyDescent="0.25">
      <c r="A51" s="10" t="s">
        <v>85</v>
      </c>
      <c r="B51" s="4" t="s">
        <v>57</v>
      </c>
      <c r="D51" s="18">
        <f t="shared" si="1"/>
        <v>6</v>
      </c>
      <c r="E51" s="8">
        <v>3</v>
      </c>
      <c r="F51" s="8">
        <v>3</v>
      </c>
      <c r="G51" s="8">
        <v>0</v>
      </c>
      <c r="H51" s="8">
        <v>3</v>
      </c>
      <c r="I51" s="8">
        <v>0</v>
      </c>
      <c r="J51" s="8">
        <v>0</v>
      </c>
      <c r="K51" s="8">
        <v>0</v>
      </c>
      <c r="L51" s="8">
        <v>3</v>
      </c>
      <c r="M51" s="8">
        <v>0</v>
      </c>
    </row>
    <row r="52" spans="1:13" x14ac:dyDescent="0.25">
      <c r="A52" s="10" t="s">
        <v>86</v>
      </c>
      <c r="B52" s="4" t="s">
        <v>36</v>
      </c>
      <c r="D52" s="18">
        <f t="shared" si="1"/>
        <v>82</v>
      </c>
      <c r="E52" s="8">
        <v>49</v>
      </c>
      <c r="F52" s="8">
        <v>45</v>
      </c>
      <c r="G52" s="8">
        <v>4</v>
      </c>
      <c r="H52" s="8">
        <v>33</v>
      </c>
      <c r="I52" s="8">
        <v>0</v>
      </c>
      <c r="J52" s="8">
        <v>6</v>
      </c>
      <c r="K52" s="8">
        <v>27</v>
      </c>
      <c r="L52" s="8">
        <v>0</v>
      </c>
      <c r="M52" s="8">
        <v>0</v>
      </c>
    </row>
    <row r="53" spans="1:13" ht="75" x14ac:dyDescent="0.25">
      <c r="A53" s="10" t="s">
        <v>87</v>
      </c>
      <c r="B53" s="4" t="s">
        <v>88</v>
      </c>
      <c r="D53" s="18">
        <f t="shared" si="1"/>
        <v>1</v>
      </c>
      <c r="E53" s="8">
        <v>1</v>
      </c>
      <c r="F53" s="8">
        <v>0</v>
      </c>
      <c r="G53" s="8">
        <v>1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</row>
    <row r="54" spans="1:13" ht="60" x14ac:dyDescent="0.25">
      <c r="A54" s="10" t="s">
        <v>89</v>
      </c>
      <c r="B54" s="4" t="s">
        <v>90</v>
      </c>
      <c r="D54" s="18">
        <f t="shared" si="1"/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</row>
    <row r="55" spans="1:13" ht="90" x14ac:dyDescent="0.25">
      <c r="A55" s="10" t="s">
        <v>91</v>
      </c>
      <c r="B55" s="4" t="s">
        <v>92</v>
      </c>
      <c r="D55" s="18">
        <f t="shared" si="1"/>
        <v>5</v>
      </c>
      <c r="E55" s="8">
        <v>3</v>
      </c>
      <c r="F55" s="8">
        <v>3</v>
      </c>
      <c r="G55" s="8">
        <v>0</v>
      </c>
      <c r="H55" s="8">
        <v>2</v>
      </c>
      <c r="I55" s="8">
        <v>0</v>
      </c>
      <c r="J55" s="8">
        <v>0</v>
      </c>
      <c r="K55" s="8">
        <v>2</v>
      </c>
      <c r="L55" s="8">
        <v>0</v>
      </c>
      <c r="M55" s="8">
        <v>0</v>
      </c>
    </row>
    <row r="56" spans="1:13" ht="90" x14ac:dyDescent="0.25">
      <c r="A56" s="10" t="s">
        <v>60</v>
      </c>
      <c r="B56" s="4" t="s">
        <v>61</v>
      </c>
      <c r="D56" s="18">
        <f t="shared" si="1"/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</row>
    <row r="57" spans="1:13" ht="75" x14ac:dyDescent="0.25">
      <c r="A57" s="10" t="s">
        <v>93</v>
      </c>
      <c r="B57" s="4" t="s">
        <v>94</v>
      </c>
      <c r="D57" s="18">
        <f t="shared" si="1"/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</row>
    <row r="58" spans="1:13" ht="105" x14ac:dyDescent="0.25">
      <c r="A58" s="10" t="s">
        <v>95</v>
      </c>
      <c r="B58" s="4" t="s">
        <v>96</v>
      </c>
      <c r="D58" s="18">
        <f t="shared" si="1"/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</row>
    <row r="59" spans="1:13" x14ac:dyDescent="0.25">
      <c r="A59" s="10" t="s">
        <v>169</v>
      </c>
      <c r="B59" s="4" t="s">
        <v>36</v>
      </c>
      <c r="D59" s="18">
        <f t="shared" si="1"/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</row>
    <row r="60" spans="1:13" x14ac:dyDescent="0.25">
      <c r="A60" s="10" t="s">
        <v>97</v>
      </c>
      <c r="B60" s="4" t="s">
        <v>98</v>
      </c>
      <c r="D60" s="18">
        <f t="shared" si="1"/>
        <v>11</v>
      </c>
      <c r="E60" s="8">
        <v>0</v>
      </c>
      <c r="F60" s="8">
        <v>0</v>
      </c>
      <c r="G60" s="8">
        <v>0</v>
      </c>
      <c r="H60" s="8">
        <v>11</v>
      </c>
      <c r="I60" s="8">
        <v>0</v>
      </c>
      <c r="J60" s="8">
        <v>2</v>
      </c>
      <c r="K60" s="8">
        <v>0</v>
      </c>
      <c r="L60" s="8">
        <v>0</v>
      </c>
      <c r="M60" s="8">
        <v>9</v>
      </c>
    </row>
    <row r="61" spans="1:13" x14ac:dyDescent="0.25">
      <c r="A61" s="10" t="s">
        <v>99</v>
      </c>
      <c r="B61" s="4" t="s">
        <v>100</v>
      </c>
      <c r="D61" s="18">
        <f t="shared" si="1"/>
        <v>26</v>
      </c>
      <c r="E61" s="8">
        <v>13</v>
      </c>
      <c r="F61" s="8">
        <v>12</v>
      </c>
      <c r="G61" s="8">
        <v>1</v>
      </c>
      <c r="H61" s="8">
        <v>13</v>
      </c>
      <c r="I61" s="8">
        <v>0</v>
      </c>
      <c r="J61" s="8">
        <v>5</v>
      </c>
      <c r="K61" s="8">
        <v>7</v>
      </c>
      <c r="L61" s="8">
        <v>0</v>
      </c>
      <c r="M61" s="8">
        <v>1</v>
      </c>
    </row>
    <row r="62" spans="1:13" x14ac:dyDescent="0.25">
      <c r="A62" s="10" t="s">
        <v>101</v>
      </c>
      <c r="B62" s="4" t="s">
        <v>100</v>
      </c>
      <c r="D62" s="18">
        <f t="shared" si="1"/>
        <v>34</v>
      </c>
      <c r="E62" s="8">
        <v>34</v>
      </c>
      <c r="F62" s="8">
        <v>32</v>
      </c>
      <c r="G62" s="8">
        <v>2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</row>
    <row r="63" spans="1:13" x14ac:dyDescent="0.25">
      <c r="A63" s="10" t="s">
        <v>102</v>
      </c>
      <c r="B63" s="4" t="s">
        <v>103</v>
      </c>
      <c r="D63" s="18">
        <f t="shared" si="1"/>
        <v>5</v>
      </c>
      <c r="E63" s="8">
        <v>2</v>
      </c>
      <c r="F63" s="8">
        <v>2</v>
      </c>
      <c r="G63" s="8">
        <v>0</v>
      </c>
      <c r="H63" s="8">
        <v>3</v>
      </c>
      <c r="I63" s="8">
        <v>0</v>
      </c>
      <c r="J63" s="8">
        <v>1</v>
      </c>
      <c r="K63" s="8">
        <v>0</v>
      </c>
      <c r="L63" s="8">
        <v>0</v>
      </c>
      <c r="M63" s="8">
        <v>2</v>
      </c>
    </row>
    <row r="64" spans="1:13" x14ac:dyDescent="0.25">
      <c r="A64" s="10" t="s">
        <v>104</v>
      </c>
      <c r="B64" s="4" t="s">
        <v>105</v>
      </c>
      <c r="D64" s="18">
        <f t="shared" si="1"/>
        <v>6</v>
      </c>
      <c r="E64" s="8">
        <v>6</v>
      </c>
      <c r="F64" s="8">
        <v>6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</row>
    <row r="65" spans="1:13" x14ac:dyDescent="0.25">
      <c r="A65" s="10" t="s">
        <v>162</v>
      </c>
      <c r="B65" s="4" t="s">
        <v>39</v>
      </c>
      <c r="D65" s="18">
        <f t="shared" ref="D65:D82" si="2">E65+H65</f>
        <v>3</v>
      </c>
      <c r="E65" s="8">
        <v>0</v>
      </c>
      <c r="F65" s="8">
        <v>0</v>
      </c>
      <c r="G65" s="8">
        <v>0</v>
      </c>
      <c r="H65" s="8">
        <v>3</v>
      </c>
      <c r="I65" s="8">
        <v>0</v>
      </c>
      <c r="J65" s="8">
        <v>0</v>
      </c>
      <c r="K65" s="8">
        <v>0</v>
      </c>
      <c r="L65" s="8">
        <v>0</v>
      </c>
      <c r="M65" s="8">
        <v>3</v>
      </c>
    </row>
    <row r="66" spans="1:13" x14ac:dyDescent="0.25">
      <c r="A66" s="10" t="s">
        <v>106</v>
      </c>
      <c r="B66" s="4" t="s">
        <v>55</v>
      </c>
      <c r="D66" s="18">
        <f t="shared" si="2"/>
        <v>114</v>
      </c>
      <c r="E66" s="8">
        <v>45</v>
      </c>
      <c r="F66" s="8">
        <v>39</v>
      </c>
      <c r="G66" s="8">
        <v>6</v>
      </c>
      <c r="H66" s="8">
        <v>69</v>
      </c>
      <c r="I66" s="8">
        <v>5</v>
      </c>
      <c r="J66" s="8">
        <v>11</v>
      </c>
      <c r="K66" s="8">
        <v>0</v>
      </c>
      <c r="L66" s="8">
        <v>0</v>
      </c>
      <c r="M66" s="8">
        <v>53</v>
      </c>
    </row>
    <row r="67" spans="1:13" x14ac:dyDescent="0.25">
      <c r="A67" s="10" t="s">
        <v>167</v>
      </c>
      <c r="B67" s="4" t="s">
        <v>34</v>
      </c>
      <c r="D67" s="18">
        <f t="shared" si="2"/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</row>
    <row r="68" spans="1:13" x14ac:dyDescent="0.25">
      <c r="A68" s="10" t="s">
        <v>107</v>
      </c>
      <c r="B68" s="4" t="s">
        <v>108</v>
      </c>
      <c r="D68" s="18">
        <f t="shared" si="2"/>
        <v>4</v>
      </c>
      <c r="E68" s="8">
        <v>1</v>
      </c>
      <c r="F68" s="8">
        <v>1</v>
      </c>
      <c r="G68" s="8">
        <v>0</v>
      </c>
      <c r="H68" s="8">
        <v>3</v>
      </c>
      <c r="I68" s="8">
        <v>0</v>
      </c>
      <c r="J68" s="8">
        <v>2</v>
      </c>
      <c r="K68" s="8">
        <v>0</v>
      </c>
      <c r="L68" s="8">
        <v>0</v>
      </c>
      <c r="M68" s="8">
        <v>1</v>
      </c>
    </row>
    <row r="69" spans="1:13" x14ac:dyDescent="0.25">
      <c r="A69" s="10" t="s">
        <v>109</v>
      </c>
      <c r="B69" s="4" t="s">
        <v>110</v>
      </c>
      <c r="D69" s="18">
        <f t="shared" si="2"/>
        <v>8</v>
      </c>
      <c r="E69" s="8">
        <v>4</v>
      </c>
      <c r="F69" s="8">
        <v>4</v>
      </c>
      <c r="G69" s="8">
        <v>0</v>
      </c>
      <c r="H69" s="8">
        <v>4</v>
      </c>
      <c r="I69" s="8">
        <v>0</v>
      </c>
      <c r="J69" s="8">
        <v>0</v>
      </c>
      <c r="K69" s="8">
        <v>1</v>
      </c>
      <c r="L69" s="8">
        <v>2</v>
      </c>
      <c r="M69" s="8">
        <v>1</v>
      </c>
    </row>
    <row r="70" spans="1:13" x14ac:dyDescent="0.25">
      <c r="A70" s="10" t="s">
        <v>172</v>
      </c>
      <c r="B70" s="4" t="s">
        <v>103</v>
      </c>
      <c r="D70" s="18">
        <v>8</v>
      </c>
      <c r="E70" s="8">
        <v>5</v>
      </c>
      <c r="F70" s="8">
        <v>5</v>
      </c>
      <c r="G70" s="8">
        <v>0</v>
      </c>
      <c r="H70" s="8">
        <v>3</v>
      </c>
      <c r="I70" s="8">
        <v>0</v>
      </c>
      <c r="J70" s="8">
        <v>0</v>
      </c>
      <c r="K70" s="8">
        <v>3</v>
      </c>
      <c r="L70" s="8">
        <v>0</v>
      </c>
      <c r="M70" s="8">
        <v>0</v>
      </c>
    </row>
    <row r="71" spans="1:13" x14ac:dyDescent="0.25">
      <c r="A71" s="10" t="s">
        <v>111</v>
      </c>
      <c r="B71" s="4" t="s">
        <v>112</v>
      </c>
      <c r="D71" s="18">
        <f t="shared" si="2"/>
        <v>111</v>
      </c>
      <c r="E71" s="8">
        <v>47</v>
      </c>
      <c r="F71" s="8">
        <v>45</v>
      </c>
      <c r="G71" s="8">
        <v>2</v>
      </c>
      <c r="H71" s="8">
        <v>64</v>
      </c>
      <c r="I71" s="8">
        <v>0</v>
      </c>
      <c r="J71" s="8">
        <v>15</v>
      </c>
      <c r="K71" s="8">
        <v>18</v>
      </c>
      <c r="L71" s="8">
        <v>13</v>
      </c>
      <c r="M71" s="8">
        <v>18</v>
      </c>
    </row>
    <row r="72" spans="1:13" x14ac:dyDescent="0.25">
      <c r="A72" s="10" t="s">
        <v>113</v>
      </c>
      <c r="B72" s="4" t="s">
        <v>114</v>
      </c>
      <c r="D72" s="18">
        <f t="shared" si="2"/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</row>
    <row r="73" spans="1:13" x14ac:dyDescent="0.25">
      <c r="A73" s="10" t="s">
        <v>124</v>
      </c>
      <c r="B73" s="4" t="s">
        <v>125</v>
      </c>
      <c r="D73" s="18">
        <f t="shared" si="2"/>
        <v>21</v>
      </c>
      <c r="E73" s="8">
        <v>12</v>
      </c>
      <c r="F73" s="8">
        <v>12</v>
      </c>
      <c r="G73" s="8">
        <v>0</v>
      </c>
      <c r="H73" s="8">
        <v>9</v>
      </c>
      <c r="I73" s="8">
        <v>0</v>
      </c>
      <c r="J73" s="8">
        <v>2</v>
      </c>
      <c r="K73" s="8">
        <v>2</v>
      </c>
      <c r="L73" s="8">
        <v>0</v>
      </c>
      <c r="M73" s="8">
        <v>5</v>
      </c>
    </row>
    <row r="74" spans="1:13" x14ac:dyDescent="0.25">
      <c r="A74" s="10" t="s">
        <v>115</v>
      </c>
      <c r="B74" s="4" t="s">
        <v>46</v>
      </c>
      <c r="D74" s="18">
        <f t="shared" si="2"/>
        <v>11</v>
      </c>
      <c r="E74" s="8">
        <v>11</v>
      </c>
      <c r="F74" s="8">
        <v>10</v>
      </c>
      <c r="G74" s="8">
        <v>1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</row>
    <row r="75" spans="1:13" x14ac:dyDescent="0.25">
      <c r="A75" s="10" t="s">
        <v>116</v>
      </c>
      <c r="B75" s="4" t="s">
        <v>13</v>
      </c>
      <c r="D75" s="18">
        <f t="shared" si="2"/>
        <v>76</v>
      </c>
      <c r="E75" s="8">
        <v>76</v>
      </c>
      <c r="F75" s="8">
        <v>62</v>
      </c>
      <c r="G75" s="8">
        <v>14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</row>
    <row r="76" spans="1:13" x14ac:dyDescent="0.25">
      <c r="A76" s="10" t="s">
        <v>117</v>
      </c>
      <c r="B76" s="4" t="s">
        <v>42</v>
      </c>
      <c r="D76" s="18">
        <f t="shared" si="2"/>
        <v>0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</row>
    <row r="77" spans="1:13" x14ac:dyDescent="0.25">
      <c r="A77" s="10" t="s">
        <v>118</v>
      </c>
      <c r="B77" s="4" t="s">
        <v>81</v>
      </c>
      <c r="D77" s="18">
        <f t="shared" si="2"/>
        <v>2</v>
      </c>
      <c r="E77" s="8">
        <v>1</v>
      </c>
      <c r="F77" s="8">
        <v>1</v>
      </c>
      <c r="G77" s="8">
        <v>0</v>
      </c>
      <c r="H77" s="8">
        <v>1</v>
      </c>
      <c r="I77" s="8">
        <v>0</v>
      </c>
      <c r="J77" s="8">
        <v>0</v>
      </c>
      <c r="K77" s="8">
        <v>0</v>
      </c>
      <c r="L77" s="8">
        <v>0</v>
      </c>
      <c r="M77" s="8">
        <v>1</v>
      </c>
    </row>
    <row r="78" spans="1:13" x14ac:dyDescent="0.25">
      <c r="A78" s="10" t="s">
        <v>119</v>
      </c>
      <c r="B78" s="4" t="s">
        <v>22</v>
      </c>
      <c r="D78" s="18">
        <f t="shared" si="2"/>
        <v>0</v>
      </c>
      <c r="E78" s="8">
        <v>0</v>
      </c>
      <c r="F78" s="8">
        <v>0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</row>
    <row r="79" spans="1:13" x14ac:dyDescent="0.25">
      <c r="A79" s="10" t="s">
        <v>120</v>
      </c>
      <c r="B79" s="4" t="s">
        <v>108</v>
      </c>
      <c r="D79" s="18">
        <f t="shared" si="2"/>
        <v>56</v>
      </c>
      <c r="E79" s="8">
        <v>21</v>
      </c>
      <c r="F79" s="8">
        <v>21</v>
      </c>
      <c r="G79" s="8">
        <v>0</v>
      </c>
      <c r="H79" s="8">
        <v>35</v>
      </c>
      <c r="I79" s="8">
        <v>0</v>
      </c>
      <c r="J79" s="8">
        <v>0</v>
      </c>
      <c r="K79" s="8">
        <v>34</v>
      </c>
      <c r="L79" s="8">
        <v>0</v>
      </c>
      <c r="M79" s="19">
        <v>1</v>
      </c>
    </row>
    <row r="80" spans="1:13" x14ac:dyDescent="0.25">
      <c r="A80" s="10" t="s">
        <v>121</v>
      </c>
      <c r="B80" s="4" t="s">
        <v>63</v>
      </c>
      <c r="D80" s="18">
        <f t="shared" si="2"/>
        <v>17</v>
      </c>
      <c r="E80" s="8">
        <v>7</v>
      </c>
      <c r="F80" s="8">
        <v>7</v>
      </c>
      <c r="G80" s="8">
        <v>0</v>
      </c>
      <c r="H80" s="8">
        <v>10</v>
      </c>
      <c r="I80" s="8">
        <v>0</v>
      </c>
      <c r="J80" s="8">
        <v>3</v>
      </c>
      <c r="K80" s="8">
        <v>3</v>
      </c>
      <c r="L80" s="8">
        <v>0</v>
      </c>
      <c r="M80" s="8">
        <v>4</v>
      </c>
    </row>
    <row r="81" spans="1:13" s="3" customFormat="1" x14ac:dyDescent="0.25">
      <c r="A81" s="7" t="s">
        <v>122</v>
      </c>
      <c r="B81" s="7" t="s">
        <v>42</v>
      </c>
      <c r="C81" s="11"/>
      <c r="D81" s="20">
        <v>227</v>
      </c>
      <c r="E81" s="11">
        <v>132</v>
      </c>
      <c r="F81" s="11">
        <v>92</v>
      </c>
      <c r="G81" s="11">
        <v>40</v>
      </c>
      <c r="H81" s="11">
        <v>95</v>
      </c>
      <c r="I81" s="11">
        <v>0</v>
      </c>
      <c r="J81" s="11">
        <v>10</v>
      </c>
      <c r="K81" s="11">
        <v>1</v>
      </c>
      <c r="L81" s="11">
        <v>3</v>
      </c>
      <c r="M81" s="11">
        <v>81</v>
      </c>
    </row>
    <row r="82" spans="1:13" x14ac:dyDescent="0.25">
      <c r="A82" s="10" t="s">
        <v>123</v>
      </c>
      <c r="B82" s="4" t="s">
        <v>112</v>
      </c>
      <c r="D82" s="18">
        <f t="shared" si="2"/>
        <v>24</v>
      </c>
      <c r="E82" s="8">
        <v>8</v>
      </c>
      <c r="F82" s="8">
        <v>8</v>
      </c>
      <c r="G82" s="8">
        <v>0</v>
      </c>
      <c r="H82" s="8">
        <v>16</v>
      </c>
      <c r="I82" s="8">
        <v>0</v>
      </c>
      <c r="J82" s="8">
        <v>1</v>
      </c>
      <c r="K82" s="8">
        <v>2</v>
      </c>
      <c r="L82" s="8">
        <v>0</v>
      </c>
      <c r="M82" s="8">
        <v>13</v>
      </c>
    </row>
    <row r="83" spans="1:13" x14ac:dyDescent="0.25">
      <c r="A83" s="10" t="s">
        <v>126</v>
      </c>
      <c r="B83" s="4" t="s">
        <v>127</v>
      </c>
      <c r="D83" s="18">
        <f>E83+H83</f>
        <v>2</v>
      </c>
      <c r="E83" s="8">
        <v>0</v>
      </c>
      <c r="F83" s="8">
        <v>0</v>
      </c>
      <c r="G83" s="8">
        <v>0</v>
      </c>
      <c r="H83" s="8">
        <v>2</v>
      </c>
      <c r="I83" s="8">
        <v>0</v>
      </c>
      <c r="J83" s="8">
        <v>1</v>
      </c>
      <c r="K83" s="8">
        <v>0</v>
      </c>
      <c r="L83" s="8">
        <v>0</v>
      </c>
      <c r="M83" s="8">
        <v>1</v>
      </c>
    </row>
    <row r="84" spans="1:13" x14ac:dyDescent="0.25">
      <c r="A84" s="10" t="s">
        <v>128</v>
      </c>
      <c r="B84" s="4" t="s">
        <v>53</v>
      </c>
      <c r="D84" s="18">
        <f>E84+H84</f>
        <v>3</v>
      </c>
      <c r="E84" s="8">
        <v>1</v>
      </c>
      <c r="F84" s="8">
        <v>1</v>
      </c>
      <c r="G84" s="8">
        <v>0</v>
      </c>
      <c r="H84" s="8">
        <v>2</v>
      </c>
      <c r="I84" s="8">
        <v>0</v>
      </c>
      <c r="J84" s="8">
        <v>1</v>
      </c>
      <c r="K84" s="8">
        <v>0</v>
      </c>
      <c r="L84" s="8">
        <v>0</v>
      </c>
      <c r="M84" s="8">
        <v>1</v>
      </c>
    </row>
    <row r="85" spans="1:13" x14ac:dyDescent="0.25">
      <c r="A85" s="10" t="s">
        <v>173</v>
      </c>
      <c r="B85" s="4" t="s">
        <v>105</v>
      </c>
      <c r="D85" s="18">
        <v>0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8">
        <v>0</v>
      </c>
    </row>
    <row r="86" spans="1:13" x14ac:dyDescent="0.25">
      <c r="A86" s="10" t="s">
        <v>129</v>
      </c>
      <c r="B86" s="4" t="s">
        <v>83</v>
      </c>
      <c r="D86" s="18">
        <f>E86+H86</f>
        <v>8</v>
      </c>
      <c r="E86" s="8">
        <v>2</v>
      </c>
      <c r="F86" s="8">
        <v>2</v>
      </c>
      <c r="G86" s="8">
        <v>0</v>
      </c>
      <c r="H86" s="8">
        <v>6</v>
      </c>
      <c r="I86" s="8">
        <v>0</v>
      </c>
      <c r="J86" s="8">
        <v>0</v>
      </c>
      <c r="K86" s="8">
        <v>4</v>
      </c>
      <c r="L86" s="8">
        <v>0</v>
      </c>
      <c r="M86" s="8">
        <v>2</v>
      </c>
    </row>
    <row r="87" spans="1:13" x14ac:dyDescent="0.25">
      <c r="A87" s="10" t="s">
        <v>130</v>
      </c>
      <c r="B87" s="4" t="s">
        <v>42</v>
      </c>
      <c r="D87" s="18">
        <v>3</v>
      </c>
      <c r="E87" s="8">
        <v>2</v>
      </c>
      <c r="F87" s="8">
        <v>1</v>
      </c>
      <c r="G87" s="8">
        <v>1</v>
      </c>
      <c r="H87" s="8">
        <v>1</v>
      </c>
      <c r="I87" s="8">
        <v>0</v>
      </c>
      <c r="J87" s="8">
        <v>0</v>
      </c>
      <c r="K87" s="8">
        <v>0</v>
      </c>
      <c r="L87" s="8">
        <v>0</v>
      </c>
      <c r="M87" s="8">
        <v>1</v>
      </c>
    </row>
    <row r="88" spans="1:13" x14ac:dyDescent="0.25">
      <c r="A88" s="10" t="s">
        <v>131</v>
      </c>
      <c r="B88" s="4" t="s">
        <v>72</v>
      </c>
      <c r="D88" s="18">
        <f>E88+H88</f>
        <v>5</v>
      </c>
      <c r="E88" s="8">
        <v>4</v>
      </c>
      <c r="F88" s="8">
        <v>4</v>
      </c>
      <c r="G88" s="8">
        <v>0</v>
      </c>
      <c r="H88" s="8">
        <v>1</v>
      </c>
      <c r="I88" s="8">
        <v>0</v>
      </c>
      <c r="J88" s="8">
        <v>0</v>
      </c>
      <c r="K88" s="8">
        <v>1</v>
      </c>
      <c r="L88" s="8">
        <v>0</v>
      </c>
      <c r="M88" s="8">
        <v>0</v>
      </c>
    </row>
    <row r="89" spans="1:13" x14ac:dyDescent="0.25">
      <c r="A89" s="10" t="s">
        <v>132</v>
      </c>
      <c r="B89" s="4" t="s">
        <v>72</v>
      </c>
      <c r="D89" s="18">
        <f>E89+H89</f>
        <v>7</v>
      </c>
      <c r="E89" s="8">
        <v>6</v>
      </c>
      <c r="F89" s="8">
        <v>6</v>
      </c>
      <c r="G89" s="8">
        <v>0</v>
      </c>
      <c r="H89" s="8">
        <v>1</v>
      </c>
      <c r="I89" s="8">
        <v>0</v>
      </c>
      <c r="J89" s="8">
        <v>0</v>
      </c>
      <c r="K89" s="8">
        <v>1</v>
      </c>
      <c r="L89" s="8">
        <v>0</v>
      </c>
      <c r="M89" s="8">
        <v>0</v>
      </c>
    </row>
    <row r="90" spans="1:13" x14ac:dyDescent="0.25">
      <c r="A90" s="10" t="s">
        <v>168</v>
      </c>
      <c r="B90" s="4" t="s">
        <v>105</v>
      </c>
      <c r="D90" s="18">
        <v>0</v>
      </c>
      <c r="E90" s="8">
        <v>0</v>
      </c>
      <c r="F90" s="8">
        <v>0</v>
      </c>
      <c r="G90" s="8">
        <v>0</v>
      </c>
      <c r="H90" s="8">
        <v>0</v>
      </c>
      <c r="I90" s="8">
        <v>0</v>
      </c>
      <c r="J90" s="8">
        <v>0</v>
      </c>
      <c r="K90" s="8">
        <v>0</v>
      </c>
      <c r="L90" s="8">
        <v>0</v>
      </c>
      <c r="M90" s="8">
        <v>0</v>
      </c>
    </row>
    <row r="91" spans="1:13" x14ac:dyDescent="0.25">
      <c r="A91" s="10" t="s">
        <v>133</v>
      </c>
      <c r="B91" s="4" t="s">
        <v>26</v>
      </c>
      <c r="D91" s="18">
        <f t="shared" ref="D91:D119" si="3">E91+H91</f>
        <v>0</v>
      </c>
      <c r="E91" s="8">
        <v>0</v>
      </c>
      <c r="F91" s="8">
        <v>0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</row>
    <row r="92" spans="1:13" x14ac:dyDescent="0.25">
      <c r="A92" s="10" t="s">
        <v>139</v>
      </c>
      <c r="B92" s="4" t="s">
        <v>20</v>
      </c>
      <c r="D92" s="18">
        <f t="shared" si="3"/>
        <v>111</v>
      </c>
      <c r="E92" s="8">
        <v>36</v>
      </c>
      <c r="F92" s="8">
        <v>36</v>
      </c>
      <c r="G92" s="8">
        <v>0</v>
      </c>
      <c r="H92" s="8">
        <v>75</v>
      </c>
      <c r="I92" s="8">
        <v>1</v>
      </c>
      <c r="J92" s="8">
        <v>14</v>
      </c>
      <c r="K92" s="8">
        <v>0</v>
      </c>
      <c r="L92" s="8">
        <v>0</v>
      </c>
      <c r="M92" s="8">
        <v>60</v>
      </c>
    </row>
    <row r="93" spans="1:13" x14ac:dyDescent="0.25">
      <c r="A93" s="10" t="s">
        <v>134</v>
      </c>
      <c r="B93" s="4" t="s">
        <v>32</v>
      </c>
      <c r="D93" s="18">
        <f t="shared" si="3"/>
        <v>0</v>
      </c>
      <c r="E93" s="8">
        <v>0</v>
      </c>
      <c r="F93" s="8">
        <v>0</v>
      </c>
      <c r="G93" s="8">
        <v>0</v>
      </c>
      <c r="H93" s="8">
        <v>0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</row>
    <row r="94" spans="1:13" x14ac:dyDescent="0.25">
      <c r="A94" s="10" t="s">
        <v>135</v>
      </c>
      <c r="B94" s="4" t="s">
        <v>55</v>
      </c>
      <c r="D94" s="18">
        <f t="shared" si="3"/>
        <v>20</v>
      </c>
      <c r="E94" s="8">
        <v>10</v>
      </c>
      <c r="F94" s="8">
        <v>5</v>
      </c>
      <c r="G94" s="8">
        <v>5</v>
      </c>
      <c r="H94" s="8">
        <v>10</v>
      </c>
      <c r="I94" s="8">
        <v>1</v>
      </c>
      <c r="J94" s="8">
        <v>2</v>
      </c>
      <c r="K94" s="8">
        <v>6</v>
      </c>
      <c r="L94" s="8">
        <v>0</v>
      </c>
      <c r="M94" s="8">
        <v>1</v>
      </c>
    </row>
    <row r="95" spans="1:13" x14ac:dyDescent="0.25">
      <c r="A95" s="10" t="s">
        <v>136</v>
      </c>
      <c r="B95" s="4" t="s">
        <v>16</v>
      </c>
      <c r="D95" s="18">
        <f t="shared" si="3"/>
        <v>4</v>
      </c>
      <c r="E95" s="8">
        <v>0</v>
      </c>
      <c r="F95" s="8">
        <v>0</v>
      </c>
      <c r="G95" s="8">
        <v>0</v>
      </c>
      <c r="H95" s="8">
        <v>4</v>
      </c>
      <c r="I95" s="8">
        <v>0</v>
      </c>
      <c r="J95" s="8">
        <v>2</v>
      </c>
      <c r="K95" s="8">
        <v>0</v>
      </c>
      <c r="L95" s="8">
        <v>0</v>
      </c>
      <c r="M95" s="8">
        <v>2</v>
      </c>
    </row>
    <row r="96" spans="1:13" x14ac:dyDescent="0.25">
      <c r="A96" s="10" t="s">
        <v>164</v>
      </c>
      <c r="B96" s="4" t="s">
        <v>165</v>
      </c>
      <c r="D96" s="18">
        <f t="shared" si="3"/>
        <v>11</v>
      </c>
      <c r="E96" s="8">
        <v>2</v>
      </c>
      <c r="F96" s="8">
        <v>2</v>
      </c>
      <c r="G96" s="8">
        <v>0</v>
      </c>
      <c r="H96" s="8">
        <v>9</v>
      </c>
      <c r="I96" s="8">
        <v>0</v>
      </c>
      <c r="J96" s="8">
        <v>0</v>
      </c>
      <c r="K96" s="8">
        <v>9</v>
      </c>
      <c r="L96" s="8">
        <v>0</v>
      </c>
      <c r="M96" s="8">
        <v>0</v>
      </c>
    </row>
    <row r="97" spans="1:13" x14ac:dyDescent="0.25">
      <c r="A97" s="10" t="s">
        <v>137</v>
      </c>
      <c r="B97" s="4" t="s">
        <v>32</v>
      </c>
      <c r="D97" s="18">
        <f t="shared" si="3"/>
        <v>4</v>
      </c>
      <c r="E97" s="8">
        <v>2</v>
      </c>
      <c r="F97" s="8">
        <v>2</v>
      </c>
      <c r="G97" s="8">
        <v>0</v>
      </c>
      <c r="H97" s="8">
        <v>2</v>
      </c>
      <c r="I97" s="8">
        <v>0</v>
      </c>
      <c r="J97" s="8">
        <v>1</v>
      </c>
      <c r="K97" s="8">
        <v>1</v>
      </c>
      <c r="L97" s="8">
        <v>0</v>
      </c>
      <c r="M97" s="8">
        <v>0</v>
      </c>
    </row>
    <row r="98" spans="1:13" x14ac:dyDescent="0.25">
      <c r="A98" s="10" t="s">
        <v>138</v>
      </c>
      <c r="B98" s="4" t="s">
        <v>55</v>
      </c>
      <c r="D98" s="18">
        <f t="shared" si="3"/>
        <v>3</v>
      </c>
      <c r="E98" s="8">
        <v>2</v>
      </c>
      <c r="F98" s="8">
        <v>2</v>
      </c>
      <c r="G98" s="8">
        <v>0</v>
      </c>
      <c r="H98" s="8">
        <v>1</v>
      </c>
      <c r="I98" s="8">
        <v>0</v>
      </c>
      <c r="J98" s="8">
        <v>0</v>
      </c>
      <c r="K98" s="8">
        <v>0</v>
      </c>
      <c r="L98" s="8">
        <v>0</v>
      </c>
      <c r="M98" s="8">
        <v>1</v>
      </c>
    </row>
    <row r="99" spans="1:13" x14ac:dyDescent="0.25">
      <c r="A99" s="10" t="s">
        <v>140</v>
      </c>
      <c r="B99" s="4" t="s">
        <v>125</v>
      </c>
      <c r="D99" s="18">
        <f t="shared" si="3"/>
        <v>0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  <c r="M99" s="8">
        <v>0</v>
      </c>
    </row>
    <row r="100" spans="1:13" x14ac:dyDescent="0.25">
      <c r="A100" s="10" t="s">
        <v>141</v>
      </c>
      <c r="B100" s="4" t="s">
        <v>98</v>
      </c>
      <c r="D100" s="18">
        <f t="shared" si="3"/>
        <v>1</v>
      </c>
      <c r="E100" s="8">
        <v>0</v>
      </c>
      <c r="F100" s="8">
        <v>0</v>
      </c>
      <c r="G100" s="8">
        <v>0</v>
      </c>
      <c r="H100" s="8">
        <v>1</v>
      </c>
      <c r="I100" s="8">
        <v>0</v>
      </c>
      <c r="J100" s="8">
        <v>0</v>
      </c>
      <c r="K100" s="8">
        <v>0</v>
      </c>
      <c r="L100" s="8">
        <v>0</v>
      </c>
      <c r="M100" s="8">
        <v>1</v>
      </c>
    </row>
    <row r="101" spans="1:13" x14ac:dyDescent="0.25">
      <c r="A101" s="10" t="s">
        <v>142</v>
      </c>
      <c r="B101" s="4" t="s">
        <v>81</v>
      </c>
      <c r="D101" s="18">
        <f t="shared" si="3"/>
        <v>6</v>
      </c>
      <c r="E101" s="8">
        <v>2</v>
      </c>
      <c r="F101" s="8">
        <v>2</v>
      </c>
      <c r="G101" s="8">
        <v>0</v>
      </c>
      <c r="H101" s="8">
        <v>4</v>
      </c>
      <c r="I101" s="8">
        <v>0</v>
      </c>
      <c r="J101" s="8">
        <v>0</v>
      </c>
      <c r="K101" s="8">
        <v>1</v>
      </c>
      <c r="L101" s="8">
        <v>0</v>
      </c>
      <c r="M101" s="8">
        <v>3</v>
      </c>
    </row>
    <row r="102" spans="1:13" x14ac:dyDescent="0.25">
      <c r="A102" s="10" t="s">
        <v>143</v>
      </c>
      <c r="B102" s="4" t="s">
        <v>110</v>
      </c>
      <c r="D102" s="18">
        <f t="shared" si="3"/>
        <v>1</v>
      </c>
      <c r="E102" s="8">
        <v>0</v>
      </c>
      <c r="F102" s="8">
        <v>0</v>
      </c>
      <c r="G102" s="8">
        <v>0</v>
      </c>
      <c r="H102" s="8">
        <v>1</v>
      </c>
      <c r="I102" s="8">
        <v>0</v>
      </c>
      <c r="J102" s="8">
        <v>0</v>
      </c>
      <c r="K102" s="8">
        <v>0</v>
      </c>
      <c r="L102" s="8">
        <v>0</v>
      </c>
      <c r="M102" s="8">
        <v>1</v>
      </c>
    </row>
    <row r="103" spans="1:13" x14ac:dyDescent="0.25">
      <c r="A103" s="10" t="s">
        <v>144</v>
      </c>
      <c r="B103" s="4" t="s">
        <v>32</v>
      </c>
      <c r="D103" s="18">
        <f t="shared" si="3"/>
        <v>29</v>
      </c>
      <c r="E103" s="8">
        <v>6</v>
      </c>
      <c r="F103" s="8">
        <v>6</v>
      </c>
      <c r="G103" s="8">
        <v>0</v>
      </c>
      <c r="H103" s="8">
        <v>23</v>
      </c>
      <c r="I103" s="8">
        <v>0</v>
      </c>
      <c r="J103" s="8">
        <v>13</v>
      </c>
      <c r="K103" s="8">
        <v>2</v>
      </c>
      <c r="L103" s="8">
        <v>0</v>
      </c>
      <c r="M103" s="8">
        <v>8</v>
      </c>
    </row>
    <row r="104" spans="1:13" x14ac:dyDescent="0.25">
      <c r="A104" s="10" t="s">
        <v>145</v>
      </c>
      <c r="B104" s="4" t="s">
        <v>11</v>
      </c>
      <c r="D104" s="18">
        <f t="shared" si="3"/>
        <v>7</v>
      </c>
      <c r="E104" s="8">
        <v>2</v>
      </c>
      <c r="F104" s="8">
        <v>2</v>
      </c>
      <c r="G104" s="8">
        <v>0</v>
      </c>
      <c r="H104" s="8">
        <v>5</v>
      </c>
      <c r="I104" s="8">
        <v>0</v>
      </c>
      <c r="J104" s="8">
        <v>2</v>
      </c>
      <c r="K104" s="8">
        <v>0</v>
      </c>
      <c r="L104" s="8">
        <v>0</v>
      </c>
      <c r="M104" s="8">
        <v>3</v>
      </c>
    </row>
    <row r="105" spans="1:13" x14ac:dyDescent="0.25">
      <c r="A105" s="10" t="s">
        <v>146</v>
      </c>
      <c r="B105" s="4" t="s">
        <v>105</v>
      </c>
      <c r="D105" s="18">
        <f t="shared" si="3"/>
        <v>26</v>
      </c>
      <c r="E105" s="8">
        <v>17</v>
      </c>
      <c r="F105" s="8">
        <v>15</v>
      </c>
      <c r="G105" s="8">
        <v>2</v>
      </c>
      <c r="H105" s="8">
        <v>9</v>
      </c>
      <c r="I105" s="8">
        <v>0</v>
      </c>
      <c r="J105" s="8">
        <v>1</v>
      </c>
      <c r="K105" s="8">
        <v>0</v>
      </c>
      <c r="L105" s="8">
        <v>2</v>
      </c>
      <c r="M105" s="8">
        <v>6</v>
      </c>
    </row>
    <row r="106" spans="1:13" x14ac:dyDescent="0.25">
      <c r="A106" s="10" t="s">
        <v>147</v>
      </c>
      <c r="B106" s="4" t="s">
        <v>114</v>
      </c>
      <c r="D106" s="18">
        <f t="shared" si="3"/>
        <v>1</v>
      </c>
      <c r="E106" s="8">
        <v>1</v>
      </c>
      <c r="F106" s="8">
        <v>1</v>
      </c>
      <c r="G106" s="8">
        <v>0</v>
      </c>
      <c r="H106" s="8">
        <v>0</v>
      </c>
      <c r="I106" s="8">
        <v>0</v>
      </c>
      <c r="J106" s="8">
        <v>0</v>
      </c>
      <c r="K106" s="8">
        <v>0</v>
      </c>
      <c r="L106" s="8">
        <v>0</v>
      </c>
      <c r="M106" s="8">
        <v>0</v>
      </c>
    </row>
    <row r="107" spans="1:13" x14ac:dyDescent="0.25">
      <c r="A107" s="10" t="s">
        <v>148</v>
      </c>
      <c r="B107" s="4" t="s">
        <v>45</v>
      </c>
      <c r="D107" s="18">
        <f t="shared" si="3"/>
        <v>2</v>
      </c>
      <c r="E107" s="8">
        <v>0</v>
      </c>
      <c r="F107" s="8">
        <v>0</v>
      </c>
      <c r="G107" s="8">
        <v>0</v>
      </c>
      <c r="H107" s="8">
        <v>2</v>
      </c>
      <c r="I107" s="8">
        <v>0</v>
      </c>
      <c r="J107" s="8">
        <v>2</v>
      </c>
      <c r="K107" s="8">
        <v>0</v>
      </c>
      <c r="L107" s="8">
        <v>0</v>
      </c>
      <c r="M107" s="8">
        <v>0</v>
      </c>
    </row>
    <row r="108" spans="1:13" x14ac:dyDescent="0.25">
      <c r="A108" s="10" t="s">
        <v>149</v>
      </c>
      <c r="B108" s="4" t="s">
        <v>55</v>
      </c>
      <c r="D108" s="18">
        <f t="shared" si="3"/>
        <v>3</v>
      </c>
      <c r="E108" s="8">
        <v>3</v>
      </c>
      <c r="F108" s="8">
        <v>3</v>
      </c>
      <c r="G108" s="8">
        <v>0</v>
      </c>
      <c r="H108" s="8">
        <v>0</v>
      </c>
      <c r="I108" s="8">
        <v>0</v>
      </c>
      <c r="J108" s="8">
        <v>0</v>
      </c>
      <c r="K108" s="8">
        <v>0</v>
      </c>
      <c r="L108" s="8">
        <v>0</v>
      </c>
      <c r="M108" s="8">
        <v>0</v>
      </c>
    </row>
    <row r="109" spans="1:13" x14ac:dyDescent="0.25">
      <c r="A109" s="10" t="s">
        <v>150</v>
      </c>
      <c r="B109" s="4" t="s">
        <v>18</v>
      </c>
      <c r="D109" s="18">
        <f t="shared" si="3"/>
        <v>4</v>
      </c>
      <c r="E109" s="8">
        <v>0</v>
      </c>
      <c r="F109" s="8">
        <v>0</v>
      </c>
      <c r="G109" s="8">
        <v>0</v>
      </c>
      <c r="H109" s="8">
        <v>4</v>
      </c>
      <c r="I109" s="8">
        <v>0</v>
      </c>
      <c r="J109" s="8">
        <v>0</v>
      </c>
      <c r="K109" s="8">
        <v>0</v>
      </c>
      <c r="L109" s="8">
        <v>2</v>
      </c>
      <c r="M109" s="8">
        <v>2</v>
      </c>
    </row>
    <row r="110" spans="1:13" x14ac:dyDescent="0.25">
      <c r="A110" s="10" t="s">
        <v>151</v>
      </c>
      <c r="B110" s="4" t="s">
        <v>24</v>
      </c>
      <c r="D110" s="18">
        <f t="shared" si="3"/>
        <v>1</v>
      </c>
      <c r="E110" s="8">
        <v>1</v>
      </c>
      <c r="F110" s="8">
        <v>1</v>
      </c>
      <c r="G110" s="8">
        <v>0</v>
      </c>
      <c r="H110" s="8">
        <v>0</v>
      </c>
      <c r="I110" s="8">
        <v>0</v>
      </c>
      <c r="J110" s="8">
        <v>0</v>
      </c>
      <c r="K110" s="8">
        <v>0</v>
      </c>
      <c r="L110" s="8">
        <v>0</v>
      </c>
      <c r="M110" s="8">
        <v>0</v>
      </c>
    </row>
    <row r="111" spans="1:13" x14ac:dyDescent="0.25">
      <c r="A111" s="10" t="s">
        <v>152</v>
      </c>
      <c r="B111" s="4" t="s">
        <v>153</v>
      </c>
      <c r="D111" s="18">
        <f t="shared" si="3"/>
        <v>20</v>
      </c>
      <c r="E111" s="8">
        <v>13</v>
      </c>
      <c r="F111" s="8">
        <v>13</v>
      </c>
      <c r="G111" s="8">
        <v>0</v>
      </c>
      <c r="H111" s="8">
        <v>7</v>
      </c>
      <c r="I111" s="8">
        <v>0</v>
      </c>
      <c r="J111" s="8">
        <v>1</v>
      </c>
      <c r="K111" s="8">
        <v>3</v>
      </c>
      <c r="L111" s="8">
        <v>0</v>
      </c>
      <c r="M111" s="8">
        <v>3</v>
      </c>
    </row>
    <row r="112" spans="1:13" x14ac:dyDescent="0.25">
      <c r="A112" s="10" t="s">
        <v>166</v>
      </c>
      <c r="B112" s="4" t="s">
        <v>108</v>
      </c>
      <c r="D112" s="18">
        <f t="shared" si="3"/>
        <v>0</v>
      </c>
      <c r="E112" s="8">
        <v>0</v>
      </c>
      <c r="F112" s="8">
        <v>0</v>
      </c>
      <c r="G112" s="8">
        <v>0</v>
      </c>
      <c r="H112" s="8">
        <v>0</v>
      </c>
      <c r="I112" s="8">
        <v>0</v>
      </c>
      <c r="J112" s="8">
        <v>0</v>
      </c>
      <c r="K112" s="8">
        <v>0</v>
      </c>
      <c r="L112" s="8">
        <v>0</v>
      </c>
      <c r="M112" s="8">
        <v>0</v>
      </c>
    </row>
    <row r="113" spans="1:13" x14ac:dyDescent="0.25">
      <c r="A113" s="10" t="s">
        <v>154</v>
      </c>
      <c r="B113" s="4" t="s">
        <v>39</v>
      </c>
      <c r="D113" s="18">
        <f t="shared" si="3"/>
        <v>11</v>
      </c>
      <c r="E113" s="8">
        <v>0</v>
      </c>
      <c r="F113" s="8">
        <v>0</v>
      </c>
      <c r="G113" s="8">
        <v>0</v>
      </c>
      <c r="H113" s="8">
        <v>11</v>
      </c>
      <c r="I113" s="8">
        <v>3</v>
      </c>
      <c r="J113" s="8">
        <v>3</v>
      </c>
      <c r="K113" s="8">
        <v>4</v>
      </c>
      <c r="L113" s="8">
        <v>0</v>
      </c>
      <c r="M113" s="8">
        <v>1</v>
      </c>
    </row>
    <row r="114" spans="1:13" x14ac:dyDescent="0.25">
      <c r="A114" s="7" t="s">
        <v>155</v>
      </c>
      <c r="B114" s="4" t="s">
        <v>39</v>
      </c>
      <c r="D114" s="18">
        <f t="shared" si="3"/>
        <v>166</v>
      </c>
      <c r="E114" s="8">
        <v>51</v>
      </c>
      <c r="F114" s="8">
        <v>51</v>
      </c>
      <c r="G114" s="8">
        <v>0</v>
      </c>
      <c r="H114" s="8">
        <v>115</v>
      </c>
      <c r="I114" s="8">
        <v>0</v>
      </c>
      <c r="J114" s="8">
        <v>23</v>
      </c>
      <c r="K114" s="8">
        <v>65</v>
      </c>
      <c r="L114" s="8">
        <v>23</v>
      </c>
      <c r="M114" s="8">
        <v>4</v>
      </c>
    </row>
    <row r="115" spans="1:13" x14ac:dyDescent="0.25">
      <c r="A115" s="10" t="s">
        <v>156</v>
      </c>
      <c r="B115" s="4" t="s">
        <v>36</v>
      </c>
      <c r="D115" s="18">
        <f t="shared" si="3"/>
        <v>0</v>
      </c>
      <c r="E115" s="8">
        <v>0</v>
      </c>
      <c r="F115" s="8">
        <v>0</v>
      </c>
      <c r="G115" s="8">
        <v>0</v>
      </c>
      <c r="H115" s="8">
        <v>0</v>
      </c>
      <c r="I115" s="8">
        <v>0</v>
      </c>
      <c r="J115" s="8">
        <v>0</v>
      </c>
      <c r="K115" s="8">
        <v>0</v>
      </c>
      <c r="L115" s="8">
        <v>0</v>
      </c>
      <c r="M115" s="8">
        <v>0</v>
      </c>
    </row>
    <row r="116" spans="1:13" x14ac:dyDescent="0.25">
      <c r="A116" s="10" t="s">
        <v>157</v>
      </c>
      <c r="B116" s="4" t="s">
        <v>46</v>
      </c>
      <c r="D116" s="18">
        <f t="shared" si="3"/>
        <v>8</v>
      </c>
      <c r="E116" s="8">
        <v>3</v>
      </c>
      <c r="F116" s="8">
        <v>3</v>
      </c>
      <c r="G116" s="8">
        <v>0</v>
      </c>
      <c r="H116" s="8">
        <v>5</v>
      </c>
      <c r="I116" s="8">
        <v>0</v>
      </c>
      <c r="J116" s="8">
        <v>1</v>
      </c>
      <c r="K116" s="8">
        <v>1</v>
      </c>
      <c r="L116" s="8">
        <v>0</v>
      </c>
      <c r="M116" s="8">
        <v>3</v>
      </c>
    </row>
    <row r="117" spans="1:13" x14ac:dyDescent="0.25">
      <c r="A117" s="10" t="s">
        <v>158</v>
      </c>
      <c r="B117" s="4" t="s">
        <v>159</v>
      </c>
      <c r="D117" s="18">
        <f t="shared" si="3"/>
        <v>1</v>
      </c>
      <c r="E117" s="8">
        <v>0</v>
      </c>
      <c r="F117" s="8">
        <v>0</v>
      </c>
      <c r="G117" s="8">
        <v>0</v>
      </c>
      <c r="H117" s="8">
        <v>1</v>
      </c>
      <c r="I117" s="8">
        <v>0</v>
      </c>
      <c r="J117" s="8">
        <v>0</v>
      </c>
      <c r="K117" s="8">
        <v>0</v>
      </c>
      <c r="L117" s="8">
        <v>0</v>
      </c>
      <c r="M117" s="8">
        <v>1</v>
      </c>
    </row>
    <row r="118" spans="1:13" x14ac:dyDescent="0.25">
      <c r="A118" s="10" t="s">
        <v>160</v>
      </c>
      <c r="B118" s="4" t="s">
        <v>159</v>
      </c>
      <c r="D118" s="18">
        <f t="shared" si="3"/>
        <v>9</v>
      </c>
      <c r="E118" s="8">
        <v>2</v>
      </c>
      <c r="F118" s="8">
        <v>2</v>
      </c>
      <c r="G118" s="8">
        <v>0</v>
      </c>
      <c r="H118" s="8">
        <v>7</v>
      </c>
      <c r="I118" s="8">
        <v>0</v>
      </c>
      <c r="J118" s="8">
        <v>3</v>
      </c>
      <c r="K118" s="8">
        <v>0</v>
      </c>
      <c r="L118" s="8">
        <v>0</v>
      </c>
      <c r="M118" s="8">
        <v>4</v>
      </c>
    </row>
    <row r="119" spans="1:13" x14ac:dyDescent="0.25">
      <c r="A119" s="10" t="s">
        <v>163</v>
      </c>
      <c r="B119" s="4" t="s">
        <v>42</v>
      </c>
      <c r="D119" s="18">
        <f t="shared" si="3"/>
        <v>0</v>
      </c>
      <c r="E119" s="8">
        <v>0</v>
      </c>
      <c r="F119" s="8">
        <v>0</v>
      </c>
      <c r="G119" s="8">
        <v>0</v>
      </c>
      <c r="H119" s="8">
        <v>0</v>
      </c>
      <c r="I119" s="8">
        <v>0</v>
      </c>
      <c r="J119" s="8">
        <v>0</v>
      </c>
      <c r="K119" s="8">
        <v>0</v>
      </c>
      <c r="L119" s="8">
        <v>0</v>
      </c>
      <c r="M119" s="8">
        <v>0</v>
      </c>
    </row>
    <row r="121" spans="1:13" ht="18.75" x14ac:dyDescent="0.3">
      <c r="A121" s="13">
        <f>COUNTA(A4:A119)</f>
        <v>116</v>
      </c>
      <c r="B121" s="15"/>
      <c r="C121" s="12">
        <f>COUNTA(C4:C119)</f>
        <v>0</v>
      </c>
      <c r="D121" s="12">
        <f>SUM(E121+H121)</f>
        <v>2538</v>
      </c>
      <c r="E121" s="12">
        <f>SUM(E4:E119)</f>
        <v>1422</v>
      </c>
      <c r="F121" s="12">
        <f>SUM(F4:F119)</f>
        <v>1203</v>
      </c>
      <c r="G121" s="12">
        <f>SUM(G4:G119)</f>
        <v>219</v>
      </c>
      <c r="H121" s="12">
        <f>SUM(H4:H119)</f>
        <v>1116</v>
      </c>
      <c r="I121" s="12">
        <f t="shared" ref="I121:M121" si="4">SUM(I4:I119)</f>
        <v>47</v>
      </c>
      <c r="J121" s="12">
        <f t="shared" si="4"/>
        <v>191</v>
      </c>
      <c r="K121" s="12">
        <f>SUM(K4:K119)</f>
        <v>271</v>
      </c>
      <c r="L121" s="12">
        <f t="shared" si="4"/>
        <v>66</v>
      </c>
      <c r="M121" s="12">
        <f t="shared" si="4"/>
        <v>541</v>
      </c>
    </row>
    <row r="122" spans="1:13" ht="60" x14ac:dyDescent="0.25">
      <c r="A122" s="4" t="s">
        <v>204</v>
      </c>
    </row>
    <row r="123" spans="1:13" ht="15.75" thickBot="1" x14ac:dyDescent="0.3"/>
    <row r="124" spans="1:13" ht="15.75" thickBot="1" x14ac:dyDescent="0.3">
      <c r="A124" s="16" t="s">
        <v>188</v>
      </c>
      <c r="B124" s="16">
        <f>A121</f>
        <v>116</v>
      </c>
    </row>
    <row r="125" spans="1:13" ht="30.75" thickBot="1" x14ac:dyDescent="0.3">
      <c r="A125" s="16" t="s">
        <v>189</v>
      </c>
      <c r="B125" s="16">
        <f>C121</f>
        <v>0</v>
      </c>
    </row>
    <row r="126" spans="1:13" ht="15.75" thickBot="1" x14ac:dyDescent="0.3">
      <c r="A126" s="16" t="s">
        <v>177</v>
      </c>
      <c r="B126" s="16">
        <f>D121</f>
        <v>2538</v>
      </c>
      <c r="E126" s="21"/>
    </row>
    <row r="127" spans="1:13" ht="15.75" thickBot="1" x14ac:dyDescent="0.3">
      <c r="A127" s="16" t="s">
        <v>190</v>
      </c>
      <c r="B127" s="16">
        <f>E121</f>
        <v>1422</v>
      </c>
    </row>
    <row r="128" spans="1:13" ht="15.75" thickBot="1" x14ac:dyDescent="0.3">
      <c r="A128" s="16" t="s">
        <v>191</v>
      </c>
      <c r="B128" s="16">
        <f>F121</f>
        <v>1203</v>
      </c>
    </row>
    <row r="129" spans="1:2" ht="15.75" thickBot="1" x14ac:dyDescent="0.3">
      <c r="A129" s="16" t="s">
        <v>192</v>
      </c>
      <c r="B129" s="16">
        <f>G121</f>
        <v>219</v>
      </c>
    </row>
    <row r="130" spans="1:2" ht="15.75" thickBot="1" x14ac:dyDescent="0.3">
      <c r="A130" s="16" t="s">
        <v>193</v>
      </c>
      <c r="B130" s="16">
        <f>H121</f>
        <v>1116</v>
      </c>
    </row>
    <row r="131" spans="1:2" ht="30.75" thickBot="1" x14ac:dyDescent="0.3">
      <c r="A131" s="16" t="s">
        <v>194</v>
      </c>
      <c r="B131" s="16">
        <f>I121</f>
        <v>47</v>
      </c>
    </row>
    <row r="132" spans="1:2" ht="30.75" thickBot="1" x14ac:dyDescent="0.3">
      <c r="A132" s="16" t="s">
        <v>195</v>
      </c>
      <c r="B132" s="16">
        <f>J121</f>
        <v>191</v>
      </c>
    </row>
    <row r="133" spans="1:2" ht="30.75" thickBot="1" x14ac:dyDescent="0.3">
      <c r="A133" s="16" t="s">
        <v>196</v>
      </c>
      <c r="B133" s="16">
        <f>K121</f>
        <v>271</v>
      </c>
    </row>
    <row r="134" spans="1:2" ht="30.75" thickBot="1" x14ac:dyDescent="0.3">
      <c r="A134" s="16" t="s">
        <v>197</v>
      </c>
      <c r="B134" s="16">
        <f>L121</f>
        <v>66</v>
      </c>
    </row>
    <row r="135" spans="1:2" ht="30.75" thickBot="1" x14ac:dyDescent="0.3">
      <c r="A135" s="16" t="s">
        <v>198</v>
      </c>
      <c r="B135" s="16">
        <f>M121</f>
        <v>541</v>
      </c>
    </row>
  </sheetData>
  <sortState ref="A4:U122">
    <sortCondition ref="A4"/>
  </sortState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7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G11" sqref="G11"/>
    </sheetView>
  </sheetViews>
  <sheetFormatPr defaultRowHeight="15" x14ac:dyDescent="0.25"/>
  <cols>
    <col min="1" max="1" width="35.7109375" style="4" customWidth="1"/>
    <col min="2" max="2" width="13.5703125" style="4" customWidth="1"/>
    <col min="3" max="6" width="12.5703125" style="8" customWidth="1"/>
  </cols>
  <sheetData>
    <row r="1" spans="1:6" ht="63" x14ac:dyDescent="0.25">
      <c r="A1" s="14" t="s">
        <v>0</v>
      </c>
      <c r="B1" s="14" t="s">
        <v>1</v>
      </c>
      <c r="C1" s="6" t="s">
        <v>182</v>
      </c>
      <c r="D1" s="6" t="s">
        <v>2</v>
      </c>
      <c r="E1" s="6" t="s">
        <v>3</v>
      </c>
      <c r="F1" s="6" t="s">
        <v>4</v>
      </c>
    </row>
    <row r="2" spans="1:6" ht="15.75" x14ac:dyDescent="0.25">
      <c r="A2" s="6"/>
    </row>
    <row r="4" spans="1:6" x14ac:dyDescent="0.25">
      <c r="A4" s="4" t="s">
        <v>10</v>
      </c>
      <c r="B4" s="4" t="s">
        <v>11</v>
      </c>
      <c r="D4" s="8">
        <v>0</v>
      </c>
      <c r="E4" s="8">
        <v>0</v>
      </c>
      <c r="F4" s="8">
        <v>0</v>
      </c>
    </row>
    <row r="5" spans="1:6" x14ac:dyDescent="0.25">
      <c r="A5" s="4" t="s">
        <v>12</v>
      </c>
      <c r="B5" s="4" t="s">
        <v>13</v>
      </c>
      <c r="D5" s="8">
        <v>79</v>
      </c>
      <c r="E5" s="8">
        <v>55</v>
      </c>
      <c r="F5" s="8">
        <v>24</v>
      </c>
    </row>
    <row r="6" spans="1:6" x14ac:dyDescent="0.25">
      <c r="A6" s="10" t="s">
        <v>14</v>
      </c>
      <c r="B6" s="4" t="s">
        <v>15</v>
      </c>
      <c r="D6" s="8">
        <v>0</v>
      </c>
      <c r="E6" s="8">
        <v>0</v>
      </c>
      <c r="F6" s="8">
        <v>0</v>
      </c>
    </row>
    <row r="7" spans="1:6" x14ac:dyDescent="0.25">
      <c r="A7" s="4" t="s">
        <v>199</v>
      </c>
      <c r="B7" s="4" t="s">
        <v>16</v>
      </c>
      <c r="D7" s="8">
        <v>4</v>
      </c>
      <c r="E7" s="8">
        <v>2</v>
      </c>
      <c r="F7" s="8">
        <v>2</v>
      </c>
    </row>
    <row r="8" spans="1:6" x14ac:dyDescent="0.25">
      <c r="A8" s="10" t="s">
        <v>17</v>
      </c>
      <c r="B8" s="4" t="s">
        <v>18</v>
      </c>
      <c r="D8" s="8">
        <v>1</v>
      </c>
      <c r="E8" s="8">
        <v>1</v>
      </c>
      <c r="F8" s="8">
        <v>0</v>
      </c>
    </row>
    <row r="9" spans="1:6" x14ac:dyDescent="0.25">
      <c r="A9" s="10" t="s">
        <v>19</v>
      </c>
      <c r="B9" s="4" t="s">
        <v>20</v>
      </c>
      <c r="D9" s="8">
        <v>8</v>
      </c>
      <c r="E9" s="8">
        <v>8</v>
      </c>
      <c r="F9" s="8">
        <v>0</v>
      </c>
    </row>
    <row r="10" spans="1:6" x14ac:dyDescent="0.25">
      <c r="A10" s="4" t="s">
        <v>21</v>
      </c>
      <c r="B10" s="4" t="s">
        <v>22</v>
      </c>
      <c r="D10" s="8">
        <v>4</v>
      </c>
      <c r="E10" s="8">
        <v>4</v>
      </c>
      <c r="F10" s="8">
        <v>0</v>
      </c>
    </row>
    <row r="11" spans="1:6" x14ac:dyDescent="0.25">
      <c r="A11" s="4" t="s">
        <v>23</v>
      </c>
      <c r="B11" s="4" t="s">
        <v>24</v>
      </c>
      <c r="D11" s="8">
        <v>2</v>
      </c>
      <c r="E11" s="8">
        <v>2</v>
      </c>
      <c r="F11" s="8">
        <v>0</v>
      </c>
    </row>
    <row r="12" spans="1:6" x14ac:dyDescent="0.25">
      <c r="A12" s="4" t="s">
        <v>25</v>
      </c>
      <c r="B12" s="4" t="s">
        <v>26</v>
      </c>
      <c r="D12" s="8">
        <v>0</v>
      </c>
      <c r="E12" s="8">
        <v>0</v>
      </c>
      <c r="F12" s="8">
        <v>0</v>
      </c>
    </row>
    <row r="13" spans="1:6" ht="30" x14ac:dyDescent="0.25">
      <c r="A13" s="4" t="s">
        <v>27</v>
      </c>
      <c r="B13" s="4" t="s">
        <v>11</v>
      </c>
      <c r="D13" s="8">
        <v>14</v>
      </c>
      <c r="E13" s="8">
        <v>14</v>
      </c>
      <c r="F13" s="8">
        <v>0</v>
      </c>
    </row>
    <row r="14" spans="1:6" x14ac:dyDescent="0.25">
      <c r="A14" s="4" t="s">
        <v>28</v>
      </c>
      <c r="B14" s="4" t="s">
        <v>24</v>
      </c>
      <c r="D14" s="8">
        <v>5</v>
      </c>
      <c r="E14" s="8">
        <v>5</v>
      </c>
      <c r="F14" s="8">
        <v>0</v>
      </c>
    </row>
    <row r="15" spans="1:6" x14ac:dyDescent="0.25">
      <c r="A15" s="4" t="s">
        <v>200</v>
      </c>
      <c r="B15" s="4" t="s">
        <v>29</v>
      </c>
      <c r="D15" s="8">
        <v>5</v>
      </c>
      <c r="E15" s="8">
        <v>5</v>
      </c>
      <c r="F15" s="8">
        <v>0</v>
      </c>
    </row>
    <row r="16" spans="1:6" x14ac:dyDescent="0.25">
      <c r="A16" s="10" t="s">
        <v>30</v>
      </c>
      <c r="B16" s="4" t="s">
        <v>13</v>
      </c>
      <c r="D16" s="8">
        <v>296</v>
      </c>
      <c r="E16" s="8">
        <v>261</v>
      </c>
      <c r="F16" s="8">
        <v>35</v>
      </c>
    </row>
    <row r="17" spans="1:6" x14ac:dyDescent="0.25">
      <c r="A17" s="10" t="s">
        <v>31</v>
      </c>
      <c r="B17" s="4" t="s">
        <v>32</v>
      </c>
      <c r="D17" s="8">
        <v>14</v>
      </c>
      <c r="E17" s="8">
        <v>14</v>
      </c>
      <c r="F17" s="8">
        <v>0</v>
      </c>
    </row>
    <row r="18" spans="1:6" x14ac:dyDescent="0.25">
      <c r="A18" s="10" t="s">
        <v>33</v>
      </c>
      <c r="B18" s="4" t="s">
        <v>34</v>
      </c>
      <c r="D18" s="8">
        <v>1</v>
      </c>
      <c r="E18" s="8">
        <v>0</v>
      </c>
      <c r="F18" s="8">
        <v>1</v>
      </c>
    </row>
    <row r="19" spans="1:6" x14ac:dyDescent="0.25">
      <c r="A19" s="10" t="s">
        <v>35</v>
      </c>
      <c r="B19" s="4" t="s">
        <v>36</v>
      </c>
      <c r="D19" s="8">
        <v>40</v>
      </c>
      <c r="E19" s="8">
        <v>37</v>
      </c>
      <c r="F19" s="8">
        <v>3</v>
      </c>
    </row>
    <row r="20" spans="1:6" x14ac:dyDescent="0.25">
      <c r="A20" s="10" t="s">
        <v>37</v>
      </c>
      <c r="B20" s="4" t="s">
        <v>34</v>
      </c>
      <c r="D20" s="8">
        <v>9</v>
      </c>
      <c r="E20" s="8">
        <v>9</v>
      </c>
      <c r="F20" s="8">
        <v>0</v>
      </c>
    </row>
    <row r="21" spans="1:6" x14ac:dyDescent="0.25">
      <c r="A21" s="10" t="s">
        <v>38</v>
      </c>
      <c r="B21" s="4" t="s">
        <v>39</v>
      </c>
      <c r="D21" s="8">
        <v>7</v>
      </c>
      <c r="E21" s="8">
        <v>7</v>
      </c>
      <c r="F21" s="8">
        <v>0</v>
      </c>
    </row>
    <row r="22" spans="1:6" ht="30" x14ac:dyDescent="0.25">
      <c r="A22" s="10" t="s">
        <v>161</v>
      </c>
      <c r="B22" s="4" t="s">
        <v>40</v>
      </c>
      <c r="D22" s="8">
        <v>0</v>
      </c>
      <c r="E22" s="8">
        <v>0</v>
      </c>
      <c r="F22" s="8">
        <v>0</v>
      </c>
    </row>
    <row r="23" spans="1:6" x14ac:dyDescent="0.25">
      <c r="A23" s="10" t="s">
        <v>41</v>
      </c>
      <c r="B23" s="4" t="s">
        <v>42</v>
      </c>
      <c r="D23" s="8">
        <v>85</v>
      </c>
      <c r="E23" s="8">
        <v>45</v>
      </c>
      <c r="F23" s="8">
        <v>40</v>
      </c>
    </row>
    <row r="24" spans="1:6" x14ac:dyDescent="0.25">
      <c r="A24" s="10" t="s">
        <v>170</v>
      </c>
      <c r="B24" s="4" t="s">
        <v>171</v>
      </c>
      <c r="D24" s="8">
        <v>0</v>
      </c>
      <c r="E24" s="8">
        <v>0</v>
      </c>
      <c r="F24" s="8">
        <v>0</v>
      </c>
    </row>
    <row r="25" spans="1:6" x14ac:dyDescent="0.25">
      <c r="A25" s="10" t="s">
        <v>43</v>
      </c>
      <c r="B25" s="4" t="s">
        <v>42</v>
      </c>
      <c r="D25" s="8">
        <v>29</v>
      </c>
      <c r="E25" s="8">
        <v>25</v>
      </c>
      <c r="F25" s="8">
        <v>4</v>
      </c>
    </row>
    <row r="26" spans="1:6" x14ac:dyDescent="0.25">
      <c r="A26" s="10" t="s">
        <v>44</v>
      </c>
      <c r="B26" s="4" t="s">
        <v>45</v>
      </c>
      <c r="D26" s="8">
        <v>0</v>
      </c>
      <c r="E26" s="8">
        <v>0</v>
      </c>
      <c r="F26" s="8">
        <v>0</v>
      </c>
    </row>
    <row r="27" spans="1:6" x14ac:dyDescent="0.25">
      <c r="A27" s="10" t="s">
        <v>201</v>
      </c>
      <c r="B27" s="4" t="s">
        <v>46</v>
      </c>
      <c r="D27" s="8">
        <v>0</v>
      </c>
      <c r="E27" s="8">
        <v>0</v>
      </c>
      <c r="F27" s="8">
        <v>0</v>
      </c>
    </row>
    <row r="28" spans="1:6" x14ac:dyDescent="0.25">
      <c r="A28" s="10" t="s">
        <v>47</v>
      </c>
      <c r="B28" s="4" t="s">
        <v>48</v>
      </c>
      <c r="D28" s="8">
        <v>9</v>
      </c>
      <c r="E28" s="8">
        <v>9</v>
      </c>
      <c r="F28" s="8">
        <v>0</v>
      </c>
    </row>
    <row r="29" spans="1:6" x14ac:dyDescent="0.25">
      <c r="A29" s="10" t="s">
        <v>49</v>
      </c>
      <c r="B29" s="4" t="s">
        <v>20</v>
      </c>
      <c r="D29" s="8">
        <v>2</v>
      </c>
      <c r="E29" s="8">
        <v>2</v>
      </c>
      <c r="F29" s="8">
        <v>0</v>
      </c>
    </row>
    <row r="30" spans="1:6" x14ac:dyDescent="0.25">
      <c r="A30" s="10" t="s">
        <v>50</v>
      </c>
      <c r="B30" s="4" t="s">
        <v>51</v>
      </c>
      <c r="D30" s="8">
        <v>0</v>
      </c>
      <c r="E30" s="8">
        <v>0</v>
      </c>
      <c r="F30" s="8">
        <v>0</v>
      </c>
    </row>
    <row r="31" spans="1:6" x14ac:dyDescent="0.25">
      <c r="A31" s="10" t="s">
        <v>52</v>
      </c>
      <c r="B31" s="4" t="s">
        <v>53</v>
      </c>
      <c r="D31" s="8">
        <v>3</v>
      </c>
      <c r="E31" s="8">
        <v>2</v>
      </c>
      <c r="F31" s="8">
        <v>1</v>
      </c>
    </row>
    <row r="32" spans="1:6" x14ac:dyDescent="0.25">
      <c r="A32" s="10" t="s">
        <v>54</v>
      </c>
      <c r="B32" s="4" t="s">
        <v>55</v>
      </c>
      <c r="D32" s="8">
        <v>39</v>
      </c>
      <c r="E32" s="8">
        <v>35</v>
      </c>
      <c r="F32" s="8">
        <v>4</v>
      </c>
    </row>
    <row r="33" spans="1:6" x14ac:dyDescent="0.25">
      <c r="A33" s="10" t="s">
        <v>56</v>
      </c>
      <c r="B33" s="4" t="s">
        <v>57</v>
      </c>
      <c r="D33" s="8">
        <v>0</v>
      </c>
      <c r="E33" s="8">
        <v>0</v>
      </c>
      <c r="F33" s="8">
        <v>0</v>
      </c>
    </row>
    <row r="34" spans="1:6" x14ac:dyDescent="0.25">
      <c r="A34" s="10" t="s">
        <v>58</v>
      </c>
      <c r="B34" s="4" t="s">
        <v>59</v>
      </c>
      <c r="D34" s="8">
        <v>0</v>
      </c>
      <c r="E34" s="8">
        <v>0</v>
      </c>
      <c r="F34" s="8">
        <v>0</v>
      </c>
    </row>
    <row r="35" spans="1:6" x14ac:dyDescent="0.25">
      <c r="A35" s="10" t="s">
        <v>62</v>
      </c>
      <c r="B35" s="4" t="s">
        <v>63</v>
      </c>
      <c r="D35" s="8">
        <v>5</v>
      </c>
      <c r="E35" s="8">
        <v>5</v>
      </c>
      <c r="F35" s="8">
        <v>0</v>
      </c>
    </row>
    <row r="36" spans="1:6" x14ac:dyDescent="0.25">
      <c r="A36" s="10" t="s">
        <v>64</v>
      </c>
      <c r="B36" s="4" t="s">
        <v>65</v>
      </c>
      <c r="D36" s="8">
        <v>3</v>
      </c>
      <c r="E36" s="8">
        <v>3</v>
      </c>
      <c r="F36" s="8">
        <v>0</v>
      </c>
    </row>
    <row r="37" spans="1:6" x14ac:dyDescent="0.25">
      <c r="A37" s="10" t="s">
        <v>66</v>
      </c>
      <c r="B37" s="4" t="s">
        <v>39</v>
      </c>
      <c r="D37" s="8">
        <v>0</v>
      </c>
      <c r="E37" s="8">
        <v>0</v>
      </c>
      <c r="F37" s="8">
        <v>0</v>
      </c>
    </row>
    <row r="38" spans="1:6" ht="60" x14ac:dyDescent="0.25">
      <c r="A38" s="10" t="s">
        <v>67</v>
      </c>
      <c r="B38" s="4" t="s">
        <v>68</v>
      </c>
      <c r="D38" s="8">
        <v>18</v>
      </c>
      <c r="E38" s="8">
        <v>14</v>
      </c>
      <c r="F38" s="8">
        <v>4</v>
      </c>
    </row>
    <row r="39" spans="1:6" x14ac:dyDescent="0.25">
      <c r="A39" s="10" t="s">
        <v>69</v>
      </c>
      <c r="B39" s="4" t="s">
        <v>165</v>
      </c>
      <c r="D39" s="8">
        <v>5</v>
      </c>
      <c r="E39" s="8">
        <v>5</v>
      </c>
      <c r="F39" s="8">
        <v>0</v>
      </c>
    </row>
    <row r="40" spans="1:6" x14ac:dyDescent="0.25">
      <c r="A40" s="10" t="s">
        <v>70</v>
      </c>
      <c r="B40" s="4" t="s">
        <v>18</v>
      </c>
      <c r="D40" s="8">
        <v>4</v>
      </c>
      <c r="E40" s="8">
        <v>3</v>
      </c>
      <c r="F40" s="8">
        <v>1</v>
      </c>
    </row>
    <row r="41" spans="1:6" x14ac:dyDescent="0.25">
      <c r="A41" s="10" t="s">
        <v>71</v>
      </c>
      <c r="B41" s="4" t="s">
        <v>72</v>
      </c>
      <c r="D41" s="8">
        <v>0</v>
      </c>
      <c r="E41" s="8">
        <v>0</v>
      </c>
      <c r="F41" s="8">
        <v>0</v>
      </c>
    </row>
    <row r="42" spans="1:6" x14ac:dyDescent="0.25">
      <c r="A42" s="10" t="s">
        <v>73</v>
      </c>
      <c r="B42" s="4" t="s">
        <v>13</v>
      </c>
      <c r="D42" s="8">
        <v>52</v>
      </c>
      <c r="E42" s="8">
        <v>32</v>
      </c>
      <c r="F42" s="8">
        <v>20</v>
      </c>
    </row>
    <row r="43" spans="1:6" x14ac:dyDescent="0.25">
      <c r="A43" s="10" t="s">
        <v>74</v>
      </c>
      <c r="B43" s="4" t="s">
        <v>65</v>
      </c>
      <c r="D43" s="8">
        <v>4</v>
      </c>
      <c r="E43" s="8">
        <v>3</v>
      </c>
      <c r="F43" s="8">
        <v>1</v>
      </c>
    </row>
    <row r="44" spans="1:6" x14ac:dyDescent="0.25">
      <c r="A44" s="10" t="s">
        <v>75</v>
      </c>
      <c r="B44" s="4" t="s">
        <v>76</v>
      </c>
      <c r="D44" s="8">
        <v>2</v>
      </c>
      <c r="E44" s="8">
        <v>2</v>
      </c>
      <c r="F44" s="8">
        <v>0</v>
      </c>
    </row>
    <row r="45" spans="1:6" x14ac:dyDescent="0.25">
      <c r="A45" s="10" t="s">
        <v>77</v>
      </c>
      <c r="B45" s="4" t="s">
        <v>76</v>
      </c>
      <c r="D45" s="8">
        <v>4</v>
      </c>
      <c r="E45" s="8">
        <v>4</v>
      </c>
      <c r="F45" s="8">
        <v>0</v>
      </c>
    </row>
    <row r="46" spans="1:6" x14ac:dyDescent="0.25">
      <c r="A46" s="10" t="s">
        <v>78</v>
      </c>
      <c r="B46" s="4" t="s">
        <v>57</v>
      </c>
      <c r="D46" s="8">
        <v>1</v>
      </c>
      <c r="E46" s="8">
        <v>1</v>
      </c>
      <c r="F46" s="8">
        <v>0</v>
      </c>
    </row>
    <row r="47" spans="1:6" x14ac:dyDescent="0.25">
      <c r="A47" s="10" t="s">
        <v>79</v>
      </c>
      <c r="B47" s="4" t="s">
        <v>24</v>
      </c>
      <c r="D47" s="8">
        <v>15</v>
      </c>
      <c r="E47" s="8">
        <v>15</v>
      </c>
      <c r="F47" s="8">
        <v>0</v>
      </c>
    </row>
    <row r="48" spans="1:6" x14ac:dyDescent="0.25">
      <c r="A48" s="10" t="s">
        <v>80</v>
      </c>
      <c r="B48" s="4" t="s">
        <v>81</v>
      </c>
      <c r="D48" s="8">
        <v>1</v>
      </c>
      <c r="E48" s="8">
        <v>1</v>
      </c>
      <c r="F48" s="8">
        <v>0</v>
      </c>
    </row>
    <row r="49" spans="1:6" x14ac:dyDescent="0.25">
      <c r="A49" s="10" t="s">
        <v>82</v>
      </c>
      <c r="B49" s="4" t="s">
        <v>83</v>
      </c>
      <c r="D49" s="8">
        <v>3</v>
      </c>
      <c r="E49" s="8">
        <v>3</v>
      </c>
      <c r="F49" s="8">
        <v>0</v>
      </c>
    </row>
    <row r="50" spans="1:6" x14ac:dyDescent="0.25">
      <c r="A50" s="10" t="s">
        <v>84</v>
      </c>
      <c r="B50" s="4" t="s">
        <v>29</v>
      </c>
      <c r="D50" s="8">
        <v>0</v>
      </c>
      <c r="E50" s="8">
        <v>0</v>
      </c>
      <c r="F50" s="8">
        <v>0</v>
      </c>
    </row>
    <row r="51" spans="1:6" x14ac:dyDescent="0.25">
      <c r="A51" s="10" t="s">
        <v>85</v>
      </c>
      <c r="B51" s="4" t="s">
        <v>57</v>
      </c>
      <c r="D51" s="8">
        <v>3</v>
      </c>
      <c r="E51" s="8">
        <v>3</v>
      </c>
      <c r="F51" s="8">
        <v>0</v>
      </c>
    </row>
    <row r="52" spans="1:6" x14ac:dyDescent="0.25">
      <c r="A52" s="10" t="s">
        <v>86</v>
      </c>
      <c r="B52" s="4" t="s">
        <v>36</v>
      </c>
      <c r="D52" s="8">
        <v>49</v>
      </c>
      <c r="E52" s="8">
        <v>45</v>
      </c>
      <c r="F52" s="8">
        <v>4</v>
      </c>
    </row>
    <row r="53" spans="1:6" ht="75" x14ac:dyDescent="0.25">
      <c r="A53" s="10" t="s">
        <v>87</v>
      </c>
      <c r="B53" s="4" t="s">
        <v>88</v>
      </c>
      <c r="D53" s="8">
        <v>1</v>
      </c>
      <c r="E53" s="8">
        <v>0</v>
      </c>
      <c r="F53" s="8">
        <v>1</v>
      </c>
    </row>
    <row r="54" spans="1:6" ht="60" x14ac:dyDescent="0.25">
      <c r="A54" s="10" t="s">
        <v>89</v>
      </c>
      <c r="B54" s="4" t="s">
        <v>90</v>
      </c>
      <c r="D54" s="8">
        <v>0</v>
      </c>
      <c r="E54" s="8">
        <v>0</v>
      </c>
      <c r="F54" s="8">
        <v>0</v>
      </c>
    </row>
    <row r="55" spans="1:6" ht="120" x14ac:dyDescent="0.25">
      <c r="A55" s="10" t="s">
        <v>91</v>
      </c>
      <c r="B55" s="4" t="s">
        <v>92</v>
      </c>
      <c r="D55" s="8">
        <v>3</v>
      </c>
      <c r="E55" s="8">
        <v>3</v>
      </c>
      <c r="F55" s="8">
        <v>0</v>
      </c>
    </row>
    <row r="56" spans="1:6" ht="120" x14ac:dyDescent="0.25">
      <c r="A56" s="10" t="s">
        <v>60</v>
      </c>
      <c r="B56" s="4" t="s">
        <v>61</v>
      </c>
      <c r="D56" s="8">
        <v>0</v>
      </c>
      <c r="E56" s="8">
        <v>0</v>
      </c>
      <c r="F56" s="8">
        <v>0</v>
      </c>
    </row>
    <row r="57" spans="1:6" ht="90" x14ac:dyDescent="0.25">
      <c r="A57" s="10" t="s">
        <v>93</v>
      </c>
      <c r="B57" s="4" t="s">
        <v>94</v>
      </c>
      <c r="D57" s="8">
        <v>0</v>
      </c>
      <c r="E57" s="8">
        <v>0</v>
      </c>
      <c r="F57" s="8">
        <v>0</v>
      </c>
    </row>
    <row r="58" spans="1:6" ht="120" x14ac:dyDescent="0.25">
      <c r="A58" s="10" t="s">
        <v>95</v>
      </c>
      <c r="B58" s="4" t="s">
        <v>96</v>
      </c>
      <c r="D58" s="8">
        <v>0</v>
      </c>
      <c r="E58" s="8">
        <v>0</v>
      </c>
      <c r="F58" s="8">
        <v>0</v>
      </c>
    </row>
    <row r="59" spans="1:6" x14ac:dyDescent="0.25">
      <c r="A59" s="10" t="s">
        <v>169</v>
      </c>
      <c r="B59" s="4" t="s">
        <v>36</v>
      </c>
      <c r="D59" s="8">
        <v>0</v>
      </c>
      <c r="E59" s="8">
        <v>0</v>
      </c>
      <c r="F59" s="8">
        <v>0</v>
      </c>
    </row>
    <row r="60" spans="1:6" x14ac:dyDescent="0.25">
      <c r="A60" s="10" t="s">
        <v>97</v>
      </c>
      <c r="B60" s="4" t="s">
        <v>98</v>
      </c>
      <c r="D60" s="8">
        <v>0</v>
      </c>
      <c r="E60" s="8">
        <v>0</v>
      </c>
      <c r="F60" s="8">
        <v>0</v>
      </c>
    </row>
    <row r="61" spans="1:6" x14ac:dyDescent="0.25">
      <c r="A61" s="10" t="s">
        <v>99</v>
      </c>
      <c r="B61" s="4" t="s">
        <v>100</v>
      </c>
      <c r="D61" s="8">
        <v>13</v>
      </c>
      <c r="E61" s="8">
        <v>12</v>
      </c>
      <c r="F61" s="8">
        <v>1</v>
      </c>
    </row>
    <row r="62" spans="1:6" x14ac:dyDescent="0.25">
      <c r="A62" s="10" t="s">
        <v>101</v>
      </c>
      <c r="B62" s="4" t="s">
        <v>100</v>
      </c>
      <c r="D62" s="8">
        <v>34</v>
      </c>
      <c r="E62" s="8">
        <v>32</v>
      </c>
      <c r="F62" s="8">
        <v>2</v>
      </c>
    </row>
    <row r="63" spans="1:6" x14ac:dyDescent="0.25">
      <c r="A63" s="10" t="s">
        <v>102</v>
      </c>
      <c r="B63" s="4" t="s">
        <v>103</v>
      </c>
      <c r="D63" s="8">
        <v>2</v>
      </c>
      <c r="E63" s="8">
        <v>2</v>
      </c>
      <c r="F63" s="8">
        <v>0</v>
      </c>
    </row>
    <row r="64" spans="1:6" x14ac:dyDescent="0.25">
      <c r="A64" s="10" t="s">
        <v>104</v>
      </c>
      <c r="B64" s="4" t="s">
        <v>105</v>
      </c>
      <c r="D64" s="8">
        <v>6</v>
      </c>
      <c r="E64" s="8">
        <v>6</v>
      </c>
      <c r="F64" s="8">
        <v>0</v>
      </c>
    </row>
    <row r="65" spans="1:6" x14ac:dyDescent="0.25">
      <c r="A65" s="10" t="s">
        <v>162</v>
      </c>
      <c r="B65" s="4" t="s">
        <v>39</v>
      </c>
      <c r="D65" s="8">
        <v>0</v>
      </c>
      <c r="E65" s="8">
        <v>0</v>
      </c>
      <c r="F65" s="8">
        <v>0</v>
      </c>
    </row>
    <row r="66" spans="1:6" x14ac:dyDescent="0.25">
      <c r="A66" s="10" t="s">
        <v>106</v>
      </c>
      <c r="B66" s="4" t="s">
        <v>55</v>
      </c>
      <c r="D66" s="8">
        <v>45</v>
      </c>
      <c r="E66" s="8">
        <v>39</v>
      </c>
      <c r="F66" s="8">
        <v>6</v>
      </c>
    </row>
    <row r="67" spans="1:6" x14ac:dyDescent="0.25">
      <c r="A67" s="10" t="s">
        <v>167</v>
      </c>
      <c r="B67" s="4" t="s">
        <v>34</v>
      </c>
      <c r="D67" s="8">
        <v>0</v>
      </c>
      <c r="E67" s="8">
        <v>0</v>
      </c>
      <c r="F67" s="8">
        <v>0</v>
      </c>
    </row>
    <row r="68" spans="1:6" x14ac:dyDescent="0.25">
      <c r="A68" s="10" t="s">
        <v>107</v>
      </c>
      <c r="B68" s="4" t="s">
        <v>108</v>
      </c>
      <c r="D68" s="8">
        <v>1</v>
      </c>
      <c r="E68" s="8">
        <v>1</v>
      </c>
      <c r="F68" s="8">
        <v>0</v>
      </c>
    </row>
    <row r="69" spans="1:6" x14ac:dyDescent="0.25">
      <c r="A69" s="10" t="s">
        <v>109</v>
      </c>
      <c r="B69" s="4" t="s">
        <v>110</v>
      </c>
      <c r="D69" s="8">
        <v>4</v>
      </c>
      <c r="E69" s="8">
        <v>4</v>
      </c>
      <c r="F69" s="8">
        <v>0</v>
      </c>
    </row>
    <row r="70" spans="1:6" x14ac:dyDescent="0.25">
      <c r="A70" s="10" t="s">
        <v>172</v>
      </c>
      <c r="B70" s="4" t="s">
        <v>103</v>
      </c>
      <c r="D70" s="8">
        <v>5</v>
      </c>
      <c r="E70" s="8">
        <v>5</v>
      </c>
      <c r="F70" s="8">
        <v>0</v>
      </c>
    </row>
    <row r="71" spans="1:6" x14ac:dyDescent="0.25">
      <c r="A71" s="10" t="s">
        <v>111</v>
      </c>
      <c r="B71" s="4" t="s">
        <v>112</v>
      </c>
      <c r="D71" s="8">
        <v>47</v>
      </c>
      <c r="E71" s="8">
        <v>45</v>
      </c>
      <c r="F71" s="8">
        <v>2</v>
      </c>
    </row>
    <row r="72" spans="1:6" x14ac:dyDescent="0.25">
      <c r="A72" s="10" t="s">
        <v>113</v>
      </c>
      <c r="B72" s="4" t="s">
        <v>114</v>
      </c>
      <c r="D72" s="8">
        <v>0</v>
      </c>
      <c r="E72" s="8">
        <v>0</v>
      </c>
      <c r="F72" s="8">
        <v>0</v>
      </c>
    </row>
    <row r="73" spans="1:6" x14ac:dyDescent="0.25">
      <c r="A73" s="10" t="s">
        <v>124</v>
      </c>
      <c r="B73" s="4" t="s">
        <v>125</v>
      </c>
      <c r="D73" s="8">
        <v>12</v>
      </c>
      <c r="E73" s="8">
        <v>12</v>
      </c>
      <c r="F73" s="8">
        <v>0</v>
      </c>
    </row>
    <row r="74" spans="1:6" x14ac:dyDescent="0.25">
      <c r="A74" s="10" t="s">
        <v>115</v>
      </c>
      <c r="B74" s="4" t="s">
        <v>46</v>
      </c>
      <c r="D74" s="8">
        <v>11</v>
      </c>
      <c r="E74" s="8">
        <v>10</v>
      </c>
      <c r="F74" s="8">
        <v>1</v>
      </c>
    </row>
    <row r="75" spans="1:6" x14ac:dyDescent="0.25">
      <c r="A75" s="10" t="s">
        <v>116</v>
      </c>
      <c r="B75" s="4" t="s">
        <v>13</v>
      </c>
      <c r="D75" s="8">
        <v>76</v>
      </c>
      <c r="E75" s="8">
        <v>62</v>
      </c>
      <c r="F75" s="8">
        <v>14</v>
      </c>
    </row>
    <row r="76" spans="1:6" x14ac:dyDescent="0.25">
      <c r="A76" s="10" t="s">
        <v>117</v>
      </c>
      <c r="B76" s="4" t="s">
        <v>42</v>
      </c>
      <c r="D76" s="8">
        <v>0</v>
      </c>
      <c r="E76" s="8">
        <v>0</v>
      </c>
      <c r="F76" s="8">
        <v>0</v>
      </c>
    </row>
    <row r="77" spans="1:6" x14ac:dyDescent="0.25">
      <c r="A77" s="10" t="s">
        <v>118</v>
      </c>
      <c r="B77" s="4" t="s">
        <v>81</v>
      </c>
      <c r="D77" s="8">
        <v>1</v>
      </c>
      <c r="E77" s="8">
        <v>1</v>
      </c>
      <c r="F77" s="8">
        <v>0</v>
      </c>
    </row>
    <row r="78" spans="1:6" x14ac:dyDescent="0.25">
      <c r="A78" s="10" t="s">
        <v>119</v>
      </c>
      <c r="B78" s="4" t="s">
        <v>22</v>
      </c>
      <c r="D78" s="8">
        <v>0</v>
      </c>
      <c r="E78" s="8">
        <v>0</v>
      </c>
      <c r="F78" s="8">
        <v>0</v>
      </c>
    </row>
    <row r="79" spans="1:6" x14ac:dyDescent="0.25">
      <c r="A79" s="10" t="s">
        <v>120</v>
      </c>
      <c r="B79" s="4" t="s">
        <v>108</v>
      </c>
      <c r="D79" s="8">
        <v>21</v>
      </c>
      <c r="E79" s="8">
        <v>21</v>
      </c>
      <c r="F79" s="8">
        <v>0</v>
      </c>
    </row>
    <row r="80" spans="1:6" x14ac:dyDescent="0.25">
      <c r="A80" s="10" t="s">
        <v>121</v>
      </c>
      <c r="B80" s="4" t="s">
        <v>63</v>
      </c>
      <c r="D80" s="8">
        <v>7</v>
      </c>
      <c r="E80" s="8">
        <v>7</v>
      </c>
      <c r="F80" s="8">
        <v>0</v>
      </c>
    </row>
    <row r="81" spans="1:6" x14ac:dyDescent="0.25">
      <c r="A81" s="7" t="s">
        <v>122</v>
      </c>
      <c r="B81" s="7" t="s">
        <v>42</v>
      </c>
      <c r="C81" s="22"/>
      <c r="D81" s="11">
        <v>132</v>
      </c>
      <c r="E81" s="11">
        <v>92</v>
      </c>
      <c r="F81" s="11">
        <v>40</v>
      </c>
    </row>
    <row r="82" spans="1:6" x14ac:dyDescent="0.25">
      <c r="A82" s="10" t="s">
        <v>123</v>
      </c>
      <c r="B82" s="4" t="s">
        <v>112</v>
      </c>
      <c r="D82" s="8">
        <v>8</v>
      </c>
      <c r="E82" s="8">
        <v>8</v>
      </c>
      <c r="F82" s="8">
        <v>0</v>
      </c>
    </row>
    <row r="83" spans="1:6" x14ac:dyDescent="0.25">
      <c r="A83" s="10" t="s">
        <v>126</v>
      </c>
      <c r="B83" s="4" t="s">
        <v>127</v>
      </c>
      <c r="D83" s="8">
        <v>0</v>
      </c>
      <c r="E83" s="8">
        <v>0</v>
      </c>
      <c r="F83" s="8">
        <v>0</v>
      </c>
    </row>
    <row r="84" spans="1:6" x14ac:dyDescent="0.25">
      <c r="A84" s="10" t="s">
        <v>128</v>
      </c>
      <c r="B84" s="4" t="s">
        <v>53</v>
      </c>
      <c r="D84" s="8">
        <v>1</v>
      </c>
      <c r="E84" s="8">
        <v>1</v>
      </c>
      <c r="F84" s="8">
        <v>0</v>
      </c>
    </row>
    <row r="85" spans="1:6" x14ac:dyDescent="0.25">
      <c r="A85" s="10" t="s">
        <v>173</v>
      </c>
      <c r="B85" s="4" t="s">
        <v>105</v>
      </c>
      <c r="D85" s="8">
        <v>0</v>
      </c>
      <c r="E85" s="8">
        <v>0</v>
      </c>
      <c r="F85" s="8">
        <v>0</v>
      </c>
    </row>
    <row r="86" spans="1:6" x14ac:dyDescent="0.25">
      <c r="A86" s="10" t="s">
        <v>129</v>
      </c>
      <c r="B86" s="4" t="s">
        <v>83</v>
      </c>
      <c r="D86" s="8">
        <v>2</v>
      </c>
      <c r="E86" s="8">
        <v>2</v>
      </c>
      <c r="F86" s="8">
        <v>0</v>
      </c>
    </row>
    <row r="87" spans="1:6" x14ac:dyDescent="0.25">
      <c r="A87" s="10" t="s">
        <v>130</v>
      </c>
      <c r="B87" s="4" t="s">
        <v>42</v>
      </c>
      <c r="D87" s="8">
        <v>2</v>
      </c>
      <c r="E87" s="8">
        <v>1</v>
      </c>
      <c r="F87" s="8">
        <v>1</v>
      </c>
    </row>
    <row r="88" spans="1:6" x14ac:dyDescent="0.25">
      <c r="A88" s="10" t="s">
        <v>131</v>
      </c>
      <c r="B88" s="4" t="s">
        <v>72</v>
      </c>
      <c r="D88" s="8">
        <v>4</v>
      </c>
      <c r="E88" s="8">
        <v>4</v>
      </c>
      <c r="F88" s="8">
        <v>0</v>
      </c>
    </row>
    <row r="89" spans="1:6" x14ac:dyDescent="0.25">
      <c r="A89" s="10" t="s">
        <v>132</v>
      </c>
      <c r="B89" s="4" t="s">
        <v>72</v>
      </c>
      <c r="D89" s="8">
        <v>6</v>
      </c>
      <c r="E89" s="8">
        <v>6</v>
      </c>
      <c r="F89" s="8">
        <v>0</v>
      </c>
    </row>
    <row r="90" spans="1:6" x14ac:dyDescent="0.25">
      <c r="A90" s="10" t="s">
        <v>168</v>
      </c>
      <c r="B90" s="4" t="s">
        <v>105</v>
      </c>
      <c r="D90" s="8">
        <v>0</v>
      </c>
      <c r="E90" s="8">
        <v>0</v>
      </c>
      <c r="F90" s="8">
        <v>0</v>
      </c>
    </row>
    <row r="91" spans="1:6" x14ac:dyDescent="0.25">
      <c r="A91" s="10" t="s">
        <v>133</v>
      </c>
      <c r="B91" s="4" t="s">
        <v>26</v>
      </c>
      <c r="D91" s="8">
        <v>0</v>
      </c>
      <c r="E91" s="8">
        <v>0</v>
      </c>
      <c r="F91" s="8">
        <v>0</v>
      </c>
    </row>
    <row r="92" spans="1:6" x14ac:dyDescent="0.25">
      <c r="A92" s="10" t="s">
        <v>139</v>
      </c>
      <c r="B92" s="4" t="s">
        <v>20</v>
      </c>
      <c r="D92" s="8">
        <v>36</v>
      </c>
      <c r="E92" s="8">
        <v>36</v>
      </c>
      <c r="F92" s="8">
        <v>0</v>
      </c>
    </row>
    <row r="93" spans="1:6" x14ac:dyDescent="0.25">
      <c r="A93" s="10" t="s">
        <v>134</v>
      </c>
      <c r="B93" s="4" t="s">
        <v>32</v>
      </c>
      <c r="D93" s="8">
        <v>0</v>
      </c>
      <c r="E93" s="8">
        <v>0</v>
      </c>
      <c r="F93" s="8">
        <v>0</v>
      </c>
    </row>
    <row r="94" spans="1:6" x14ac:dyDescent="0.25">
      <c r="A94" s="10" t="s">
        <v>135</v>
      </c>
      <c r="B94" s="4" t="s">
        <v>55</v>
      </c>
      <c r="D94" s="8">
        <v>10</v>
      </c>
      <c r="E94" s="8">
        <v>5</v>
      </c>
      <c r="F94" s="8">
        <v>5</v>
      </c>
    </row>
    <row r="95" spans="1:6" x14ac:dyDescent="0.25">
      <c r="A95" s="10" t="s">
        <v>136</v>
      </c>
      <c r="B95" s="4" t="s">
        <v>16</v>
      </c>
      <c r="D95" s="8">
        <v>0</v>
      </c>
      <c r="E95" s="8">
        <v>0</v>
      </c>
      <c r="F95" s="8">
        <v>0</v>
      </c>
    </row>
    <row r="96" spans="1:6" x14ac:dyDescent="0.25">
      <c r="A96" s="10" t="s">
        <v>164</v>
      </c>
      <c r="B96" s="4" t="s">
        <v>165</v>
      </c>
      <c r="D96" s="8">
        <v>2</v>
      </c>
      <c r="E96" s="8">
        <v>2</v>
      </c>
      <c r="F96" s="8">
        <v>0</v>
      </c>
    </row>
    <row r="97" spans="1:6" x14ac:dyDescent="0.25">
      <c r="A97" s="10" t="s">
        <v>137</v>
      </c>
      <c r="B97" s="4" t="s">
        <v>32</v>
      </c>
      <c r="D97" s="8">
        <v>2</v>
      </c>
      <c r="E97" s="8">
        <v>2</v>
      </c>
      <c r="F97" s="8">
        <v>0</v>
      </c>
    </row>
    <row r="98" spans="1:6" x14ac:dyDescent="0.25">
      <c r="A98" s="10" t="s">
        <v>138</v>
      </c>
      <c r="B98" s="4" t="s">
        <v>55</v>
      </c>
      <c r="D98" s="8">
        <v>2</v>
      </c>
      <c r="E98" s="8">
        <v>2</v>
      </c>
      <c r="F98" s="8">
        <v>0</v>
      </c>
    </row>
    <row r="99" spans="1:6" x14ac:dyDescent="0.25">
      <c r="A99" s="10" t="s">
        <v>140</v>
      </c>
      <c r="B99" s="4" t="s">
        <v>125</v>
      </c>
      <c r="D99" s="8">
        <v>0</v>
      </c>
      <c r="E99" s="8">
        <v>0</v>
      </c>
      <c r="F99" s="8">
        <v>0</v>
      </c>
    </row>
    <row r="100" spans="1:6" x14ac:dyDescent="0.25">
      <c r="A100" s="10" t="s">
        <v>141</v>
      </c>
      <c r="B100" s="4" t="s">
        <v>98</v>
      </c>
      <c r="D100" s="8">
        <v>0</v>
      </c>
      <c r="E100" s="8">
        <v>0</v>
      </c>
      <c r="F100" s="8">
        <v>0</v>
      </c>
    </row>
    <row r="101" spans="1:6" x14ac:dyDescent="0.25">
      <c r="A101" s="10" t="s">
        <v>142</v>
      </c>
      <c r="B101" s="4" t="s">
        <v>81</v>
      </c>
      <c r="D101" s="8">
        <v>2</v>
      </c>
      <c r="E101" s="8">
        <v>2</v>
      </c>
      <c r="F101" s="8">
        <v>0</v>
      </c>
    </row>
    <row r="102" spans="1:6" x14ac:dyDescent="0.25">
      <c r="A102" s="10" t="s">
        <v>143</v>
      </c>
      <c r="B102" s="4" t="s">
        <v>110</v>
      </c>
      <c r="D102" s="8">
        <v>0</v>
      </c>
      <c r="E102" s="8">
        <v>0</v>
      </c>
      <c r="F102" s="8">
        <v>0</v>
      </c>
    </row>
    <row r="103" spans="1:6" x14ac:dyDescent="0.25">
      <c r="A103" s="10" t="s">
        <v>144</v>
      </c>
      <c r="B103" s="4" t="s">
        <v>32</v>
      </c>
      <c r="D103" s="8">
        <v>6</v>
      </c>
      <c r="E103" s="8">
        <v>6</v>
      </c>
      <c r="F103" s="8">
        <v>0</v>
      </c>
    </row>
    <row r="104" spans="1:6" x14ac:dyDescent="0.25">
      <c r="A104" s="10" t="s">
        <v>145</v>
      </c>
      <c r="B104" s="4" t="s">
        <v>11</v>
      </c>
      <c r="D104" s="8">
        <v>2</v>
      </c>
      <c r="E104" s="8">
        <v>2</v>
      </c>
      <c r="F104" s="8">
        <v>0</v>
      </c>
    </row>
    <row r="105" spans="1:6" x14ac:dyDescent="0.25">
      <c r="A105" s="10" t="s">
        <v>146</v>
      </c>
      <c r="B105" s="4" t="s">
        <v>105</v>
      </c>
      <c r="D105" s="8">
        <v>17</v>
      </c>
      <c r="E105" s="8">
        <v>15</v>
      </c>
      <c r="F105" s="8">
        <v>2</v>
      </c>
    </row>
    <row r="106" spans="1:6" x14ac:dyDescent="0.25">
      <c r="A106" s="10" t="s">
        <v>147</v>
      </c>
      <c r="B106" s="4" t="s">
        <v>114</v>
      </c>
      <c r="D106" s="8">
        <v>1</v>
      </c>
      <c r="E106" s="8">
        <v>1</v>
      </c>
      <c r="F106" s="8">
        <v>0</v>
      </c>
    </row>
    <row r="107" spans="1:6" x14ac:dyDescent="0.25">
      <c r="A107" s="10" t="s">
        <v>148</v>
      </c>
      <c r="B107" s="4" t="s">
        <v>45</v>
      </c>
      <c r="D107" s="8">
        <v>0</v>
      </c>
      <c r="E107" s="8">
        <v>0</v>
      </c>
      <c r="F107" s="8">
        <v>0</v>
      </c>
    </row>
    <row r="108" spans="1:6" x14ac:dyDescent="0.25">
      <c r="A108" s="10" t="s">
        <v>149</v>
      </c>
      <c r="B108" s="4" t="s">
        <v>55</v>
      </c>
      <c r="D108" s="8">
        <v>3</v>
      </c>
      <c r="E108" s="8">
        <v>3</v>
      </c>
      <c r="F108" s="8">
        <v>0</v>
      </c>
    </row>
    <row r="109" spans="1:6" x14ac:dyDescent="0.25">
      <c r="A109" s="10" t="s">
        <v>150</v>
      </c>
      <c r="B109" s="4" t="s">
        <v>18</v>
      </c>
      <c r="D109" s="8">
        <v>0</v>
      </c>
      <c r="E109" s="8">
        <v>0</v>
      </c>
      <c r="F109" s="8">
        <v>0</v>
      </c>
    </row>
    <row r="110" spans="1:6" x14ac:dyDescent="0.25">
      <c r="A110" s="10" t="s">
        <v>151</v>
      </c>
      <c r="B110" s="4" t="s">
        <v>24</v>
      </c>
      <c r="D110" s="8">
        <v>1</v>
      </c>
      <c r="E110" s="8">
        <v>1</v>
      </c>
      <c r="F110" s="8">
        <v>0</v>
      </c>
    </row>
    <row r="111" spans="1:6" x14ac:dyDescent="0.25">
      <c r="A111" s="10" t="s">
        <v>152</v>
      </c>
      <c r="B111" s="4" t="s">
        <v>153</v>
      </c>
      <c r="D111" s="8">
        <v>13</v>
      </c>
      <c r="E111" s="8">
        <v>13</v>
      </c>
      <c r="F111" s="8">
        <v>0</v>
      </c>
    </row>
    <row r="112" spans="1:6" x14ac:dyDescent="0.25">
      <c r="A112" s="10" t="s">
        <v>166</v>
      </c>
      <c r="B112" s="4" t="s">
        <v>108</v>
      </c>
      <c r="D112" s="8">
        <v>0</v>
      </c>
      <c r="E112" s="8">
        <v>0</v>
      </c>
      <c r="F112" s="8">
        <v>0</v>
      </c>
    </row>
    <row r="113" spans="1:6" x14ac:dyDescent="0.25">
      <c r="A113" s="10" t="s">
        <v>154</v>
      </c>
      <c r="B113" s="4" t="s">
        <v>39</v>
      </c>
      <c r="D113" s="8">
        <v>0</v>
      </c>
      <c r="E113" s="8">
        <v>0</v>
      </c>
      <c r="F113" s="8">
        <v>0</v>
      </c>
    </row>
    <row r="114" spans="1:6" x14ac:dyDescent="0.25">
      <c r="A114" s="7" t="s">
        <v>155</v>
      </c>
      <c r="B114" s="4" t="s">
        <v>39</v>
      </c>
      <c r="D114" s="8">
        <v>51</v>
      </c>
      <c r="E114" s="8">
        <v>51</v>
      </c>
      <c r="F114" s="8">
        <v>0</v>
      </c>
    </row>
    <row r="115" spans="1:6" x14ac:dyDescent="0.25">
      <c r="A115" s="10" t="s">
        <v>156</v>
      </c>
      <c r="B115" s="4" t="s">
        <v>36</v>
      </c>
      <c r="D115" s="8">
        <v>0</v>
      </c>
      <c r="E115" s="8">
        <v>0</v>
      </c>
      <c r="F115" s="8">
        <v>0</v>
      </c>
    </row>
    <row r="116" spans="1:6" x14ac:dyDescent="0.25">
      <c r="A116" s="10" t="s">
        <v>157</v>
      </c>
      <c r="B116" s="4" t="s">
        <v>46</v>
      </c>
      <c r="D116" s="8">
        <v>3</v>
      </c>
      <c r="E116" s="8">
        <v>3</v>
      </c>
      <c r="F116" s="8">
        <v>0</v>
      </c>
    </row>
    <row r="117" spans="1:6" x14ac:dyDescent="0.25">
      <c r="A117" s="10" t="s">
        <v>158</v>
      </c>
      <c r="B117" s="4" t="s">
        <v>159</v>
      </c>
      <c r="D117" s="8">
        <v>0</v>
      </c>
      <c r="E117" s="8">
        <v>0</v>
      </c>
      <c r="F117" s="8">
        <v>0</v>
      </c>
    </row>
    <row r="118" spans="1:6" x14ac:dyDescent="0.25">
      <c r="A118" s="10" t="s">
        <v>160</v>
      </c>
      <c r="B118" s="4" t="s">
        <v>159</v>
      </c>
      <c r="D118" s="8">
        <v>2</v>
      </c>
      <c r="E118" s="8">
        <v>2</v>
      </c>
      <c r="F118" s="8">
        <v>0</v>
      </c>
    </row>
    <row r="119" spans="1:6" x14ac:dyDescent="0.25">
      <c r="A119" s="10" t="s">
        <v>163</v>
      </c>
      <c r="B119" s="4" t="s">
        <v>42</v>
      </c>
      <c r="D119" s="8">
        <v>0</v>
      </c>
      <c r="E119" s="8">
        <v>0</v>
      </c>
      <c r="F119" s="8">
        <v>0</v>
      </c>
    </row>
    <row r="121" spans="1:6" ht="18.75" x14ac:dyDescent="0.3">
      <c r="A121" s="13">
        <f>COUNTA(A4:A119)</f>
        <v>116</v>
      </c>
      <c r="B121" s="15"/>
      <c r="C121" s="12">
        <f>COUNTA(C4:C119)</f>
        <v>0</v>
      </c>
      <c r="D121" s="12">
        <f>SUM(D4:D119)</f>
        <v>1422</v>
      </c>
      <c r="E121" s="12">
        <f>SUM(E4:E119)</f>
        <v>1203</v>
      </c>
      <c r="F121" s="12">
        <f>SUM(F4:F119)</f>
        <v>219</v>
      </c>
    </row>
    <row r="122" spans="1:6" ht="15.75" thickBot="1" x14ac:dyDescent="0.3"/>
    <row r="123" spans="1:6" ht="15.75" thickBot="1" x14ac:dyDescent="0.3">
      <c r="A123" s="16" t="s">
        <v>188</v>
      </c>
      <c r="B123" s="16">
        <f>A121</f>
        <v>116</v>
      </c>
    </row>
    <row r="124" spans="1:6" ht="30.75" thickBot="1" x14ac:dyDescent="0.3">
      <c r="A124" s="16" t="s">
        <v>189</v>
      </c>
      <c r="B124" s="16">
        <f>C121</f>
        <v>0</v>
      </c>
    </row>
    <row r="125" spans="1:6" ht="15.75" thickBot="1" x14ac:dyDescent="0.3">
      <c r="A125" s="16" t="s">
        <v>190</v>
      </c>
      <c r="B125" s="16">
        <f>D121</f>
        <v>1422</v>
      </c>
    </row>
    <row r="126" spans="1:6" ht="15.75" thickBot="1" x14ac:dyDescent="0.3">
      <c r="A126" s="16" t="s">
        <v>191</v>
      </c>
      <c r="B126" s="16">
        <f>E121</f>
        <v>1203</v>
      </c>
      <c r="D126" s="21"/>
    </row>
    <row r="127" spans="1:6" ht="15.75" thickBot="1" x14ac:dyDescent="0.3">
      <c r="A127" s="16" t="s">
        <v>192</v>
      </c>
      <c r="B127" s="16">
        <f>F121</f>
        <v>219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"/>
    </sheetView>
  </sheetViews>
  <sheetFormatPr defaultRowHeight="15" x14ac:dyDescent="0.25"/>
  <cols>
    <col min="1" max="1" width="33.28515625" style="4" customWidth="1"/>
    <col min="2" max="2" width="13.5703125" style="4" customWidth="1"/>
    <col min="3" max="9" width="13.5703125" style="8" customWidth="1"/>
    <col min="10" max="10" width="47.7109375" bestFit="1" customWidth="1"/>
  </cols>
  <sheetData>
    <row r="1" spans="1:10" ht="63" x14ac:dyDescent="0.25">
      <c r="A1" s="14" t="s">
        <v>0</v>
      </c>
      <c r="B1" s="14" t="s">
        <v>1</v>
      </c>
      <c r="C1" s="6" t="s">
        <v>182</v>
      </c>
      <c r="D1" s="6" t="s">
        <v>5</v>
      </c>
      <c r="E1" s="6" t="s">
        <v>183</v>
      </c>
      <c r="F1" s="6" t="s">
        <v>7</v>
      </c>
      <c r="G1" s="6" t="s">
        <v>8</v>
      </c>
      <c r="H1" s="6" t="s">
        <v>187</v>
      </c>
      <c r="I1" s="6" t="s">
        <v>9</v>
      </c>
      <c r="J1" s="1"/>
    </row>
    <row r="2" spans="1:10" ht="15.75" x14ac:dyDescent="0.25">
      <c r="A2" s="6"/>
    </row>
    <row r="4" spans="1:10" x14ac:dyDescent="0.25">
      <c r="A4" s="4" t="s">
        <v>10</v>
      </c>
      <c r="B4" s="4" t="s">
        <v>11</v>
      </c>
      <c r="D4" s="8">
        <v>0</v>
      </c>
      <c r="E4" s="8">
        <v>0</v>
      </c>
      <c r="F4" s="8">
        <v>0</v>
      </c>
      <c r="G4" s="8">
        <v>0</v>
      </c>
      <c r="H4" s="8">
        <v>0</v>
      </c>
      <c r="I4" s="8">
        <v>0</v>
      </c>
    </row>
    <row r="5" spans="1:10" x14ac:dyDescent="0.25">
      <c r="A5" s="4" t="s">
        <v>12</v>
      </c>
      <c r="B5" s="4" t="s">
        <v>13</v>
      </c>
      <c r="D5" s="8">
        <v>25</v>
      </c>
      <c r="E5" s="8">
        <v>0</v>
      </c>
      <c r="F5" s="8">
        <v>4</v>
      </c>
      <c r="G5" s="8">
        <v>4</v>
      </c>
      <c r="H5" s="8">
        <v>0</v>
      </c>
      <c r="I5" s="8">
        <v>17</v>
      </c>
    </row>
    <row r="6" spans="1:10" x14ac:dyDescent="0.25">
      <c r="A6" s="10" t="s">
        <v>14</v>
      </c>
      <c r="B6" s="4" t="s">
        <v>15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</row>
    <row r="7" spans="1:10" x14ac:dyDescent="0.25">
      <c r="A7" s="4" t="s">
        <v>199</v>
      </c>
      <c r="B7" s="4" t="s">
        <v>16</v>
      </c>
      <c r="D7" s="8">
        <v>6</v>
      </c>
      <c r="E7" s="8">
        <v>0</v>
      </c>
      <c r="F7" s="8">
        <v>0</v>
      </c>
      <c r="G7" s="8">
        <v>0</v>
      </c>
      <c r="H7" s="8">
        <v>2</v>
      </c>
      <c r="I7" s="8">
        <v>4</v>
      </c>
    </row>
    <row r="8" spans="1:10" x14ac:dyDescent="0.25">
      <c r="A8" s="10" t="s">
        <v>17</v>
      </c>
      <c r="B8" s="4" t="s">
        <v>18</v>
      </c>
      <c r="D8" s="8">
        <v>3</v>
      </c>
      <c r="E8" s="8">
        <v>2</v>
      </c>
      <c r="F8" s="8">
        <v>0</v>
      </c>
      <c r="G8" s="8">
        <v>0</v>
      </c>
      <c r="H8" s="8">
        <v>0</v>
      </c>
      <c r="I8" s="8">
        <v>1</v>
      </c>
    </row>
    <row r="9" spans="1:10" x14ac:dyDescent="0.25">
      <c r="A9" s="10" t="s">
        <v>19</v>
      </c>
      <c r="B9" s="4" t="s">
        <v>20</v>
      </c>
      <c r="D9" s="8">
        <v>13</v>
      </c>
      <c r="E9" s="8">
        <v>0</v>
      </c>
      <c r="F9" s="8">
        <v>3</v>
      </c>
      <c r="G9" s="8">
        <v>3</v>
      </c>
      <c r="H9" s="8">
        <v>4</v>
      </c>
      <c r="I9" s="8">
        <v>3</v>
      </c>
    </row>
    <row r="10" spans="1:10" x14ac:dyDescent="0.25">
      <c r="A10" s="4" t="s">
        <v>21</v>
      </c>
      <c r="B10" s="4" t="s">
        <v>22</v>
      </c>
      <c r="D10" s="8">
        <v>1</v>
      </c>
      <c r="E10" s="8">
        <v>0</v>
      </c>
      <c r="F10" s="8">
        <v>0</v>
      </c>
      <c r="G10" s="8">
        <v>0</v>
      </c>
      <c r="H10" s="8">
        <v>0</v>
      </c>
      <c r="I10" s="8">
        <v>1</v>
      </c>
    </row>
    <row r="11" spans="1:10" x14ac:dyDescent="0.25">
      <c r="A11" s="4" t="s">
        <v>23</v>
      </c>
      <c r="B11" s="4" t="s">
        <v>24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</row>
    <row r="12" spans="1:10" x14ac:dyDescent="0.25">
      <c r="A12" s="4" t="s">
        <v>25</v>
      </c>
      <c r="B12" s="4" t="s">
        <v>26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</row>
    <row r="13" spans="1:10" ht="30" x14ac:dyDescent="0.25">
      <c r="A13" s="4" t="s">
        <v>27</v>
      </c>
      <c r="B13" s="4" t="s">
        <v>11</v>
      </c>
      <c r="D13" s="8">
        <v>11</v>
      </c>
      <c r="E13" s="8">
        <v>0</v>
      </c>
      <c r="F13" s="8">
        <v>3</v>
      </c>
      <c r="G13" s="8">
        <v>0</v>
      </c>
      <c r="H13" s="8">
        <v>3</v>
      </c>
      <c r="I13" s="8">
        <v>5</v>
      </c>
    </row>
    <row r="14" spans="1:10" x14ac:dyDescent="0.25">
      <c r="A14" s="4" t="s">
        <v>28</v>
      </c>
      <c r="B14" s="4" t="s">
        <v>24</v>
      </c>
      <c r="D14" s="8">
        <v>3</v>
      </c>
      <c r="E14" s="8">
        <v>0</v>
      </c>
      <c r="F14" s="8">
        <v>0</v>
      </c>
      <c r="G14" s="8">
        <v>2</v>
      </c>
      <c r="H14" s="8">
        <v>0</v>
      </c>
      <c r="I14" s="8">
        <v>1</v>
      </c>
    </row>
    <row r="15" spans="1:10" x14ac:dyDescent="0.25">
      <c r="A15" s="4" t="s">
        <v>200</v>
      </c>
      <c r="B15" s="4" t="s">
        <v>29</v>
      </c>
      <c r="D15" s="8">
        <v>4</v>
      </c>
      <c r="E15" s="8">
        <v>0</v>
      </c>
      <c r="F15" s="8">
        <v>3</v>
      </c>
      <c r="G15" s="8">
        <v>0</v>
      </c>
      <c r="H15" s="8">
        <v>0</v>
      </c>
      <c r="I15" s="8">
        <v>1</v>
      </c>
    </row>
    <row r="16" spans="1:10" x14ac:dyDescent="0.25">
      <c r="A16" s="10" t="s">
        <v>30</v>
      </c>
      <c r="B16" s="4" t="s">
        <v>13</v>
      </c>
      <c r="D16" s="8">
        <v>125</v>
      </c>
      <c r="E16" s="8">
        <v>8</v>
      </c>
      <c r="F16" s="8">
        <v>12</v>
      </c>
      <c r="G16" s="8">
        <v>8</v>
      </c>
      <c r="H16" s="8">
        <v>1</v>
      </c>
      <c r="I16" s="8">
        <v>96</v>
      </c>
    </row>
    <row r="17" spans="1:9" x14ac:dyDescent="0.25">
      <c r="A17" s="10" t="s">
        <v>31</v>
      </c>
      <c r="B17" s="4" t="s">
        <v>32</v>
      </c>
      <c r="D17" s="8">
        <v>19</v>
      </c>
      <c r="E17" s="8">
        <v>0</v>
      </c>
      <c r="F17" s="8">
        <v>9</v>
      </c>
      <c r="G17" s="8">
        <v>0</v>
      </c>
      <c r="H17" s="8">
        <v>0</v>
      </c>
      <c r="I17" s="8">
        <v>10</v>
      </c>
    </row>
    <row r="18" spans="1:9" x14ac:dyDescent="0.25">
      <c r="A18" s="10" t="s">
        <v>33</v>
      </c>
      <c r="B18" s="4" t="s">
        <v>34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</row>
    <row r="19" spans="1:9" x14ac:dyDescent="0.25">
      <c r="A19" s="10" t="s">
        <v>35</v>
      </c>
      <c r="B19" s="4" t="s">
        <v>36</v>
      </c>
      <c r="D19" s="8">
        <v>50</v>
      </c>
      <c r="E19" s="8">
        <v>15</v>
      </c>
      <c r="F19" s="8">
        <v>2</v>
      </c>
      <c r="G19" s="8">
        <v>10</v>
      </c>
      <c r="H19" s="8">
        <v>0</v>
      </c>
      <c r="I19" s="19">
        <v>23</v>
      </c>
    </row>
    <row r="20" spans="1:9" x14ac:dyDescent="0.25">
      <c r="A20" s="10" t="s">
        <v>37</v>
      </c>
      <c r="B20" s="4" t="s">
        <v>34</v>
      </c>
      <c r="D20" s="8">
        <v>10</v>
      </c>
      <c r="E20" s="8">
        <v>0</v>
      </c>
      <c r="F20" s="8">
        <v>0</v>
      </c>
      <c r="G20" s="8">
        <v>1</v>
      </c>
      <c r="H20" s="8">
        <v>0</v>
      </c>
      <c r="I20" s="8">
        <v>9</v>
      </c>
    </row>
    <row r="21" spans="1:9" x14ac:dyDescent="0.25">
      <c r="A21" s="10" t="s">
        <v>38</v>
      </c>
      <c r="B21" s="4" t="s">
        <v>39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</row>
    <row r="22" spans="1:9" ht="30" x14ac:dyDescent="0.25">
      <c r="A22" s="10" t="s">
        <v>161</v>
      </c>
      <c r="B22" s="4" t="s">
        <v>40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</row>
    <row r="23" spans="1:9" x14ac:dyDescent="0.25">
      <c r="A23" s="10" t="s">
        <v>41</v>
      </c>
      <c r="B23" s="4" t="s">
        <v>42</v>
      </c>
      <c r="D23" s="8">
        <v>1</v>
      </c>
      <c r="E23" s="8">
        <v>0</v>
      </c>
      <c r="F23" s="8">
        <v>0</v>
      </c>
      <c r="G23" s="8">
        <v>0</v>
      </c>
      <c r="H23" s="8">
        <v>0</v>
      </c>
      <c r="I23" s="8">
        <v>1</v>
      </c>
    </row>
    <row r="24" spans="1:9" x14ac:dyDescent="0.25">
      <c r="A24" s="10" t="s">
        <v>170</v>
      </c>
      <c r="B24" s="4" t="s">
        <v>171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</row>
    <row r="25" spans="1:9" x14ac:dyDescent="0.25">
      <c r="A25" s="10" t="s">
        <v>43</v>
      </c>
      <c r="B25" s="4" t="s">
        <v>42</v>
      </c>
      <c r="D25" s="8">
        <v>21</v>
      </c>
      <c r="E25" s="8">
        <v>0</v>
      </c>
      <c r="F25" s="8">
        <v>4</v>
      </c>
      <c r="G25" s="8">
        <v>3</v>
      </c>
      <c r="H25" s="8">
        <v>2</v>
      </c>
      <c r="I25" s="8">
        <v>12</v>
      </c>
    </row>
    <row r="26" spans="1:9" x14ac:dyDescent="0.25">
      <c r="A26" s="10" t="s">
        <v>44</v>
      </c>
      <c r="B26" s="4" t="s">
        <v>45</v>
      </c>
      <c r="D26" s="8">
        <v>2</v>
      </c>
      <c r="E26" s="8">
        <v>0</v>
      </c>
      <c r="F26" s="8">
        <v>1</v>
      </c>
      <c r="G26" s="8">
        <v>0</v>
      </c>
      <c r="H26" s="8">
        <v>1</v>
      </c>
      <c r="I26" s="8">
        <v>0</v>
      </c>
    </row>
    <row r="27" spans="1:9" x14ac:dyDescent="0.25">
      <c r="A27" s="10" t="s">
        <v>201</v>
      </c>
      <c r="B27" s="4" t="s">
        <v>46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</row>
    <row r="28" spans="1:9" x14ac:dyDescent="0.25">
      <c r="A28" s="10" t="s">
        <v>47</v>
      </c>
      <c r="B28" s="4" t="s">
        <v>48</v>
      </c>
      <c r="D28" s="8">
        <v>16</v>
      </c>
      <c r="E28" s="8">
        <v>0</v>
      </c>
      <c r="F28" s="8">
        <v>3</v>
      </c>
      <c r="G28" s="8">
        <v>2</v>
      </c>
      <c r="H28" s="8">
        <v>1</v>
      </c>
      <c r="I28" s="8">
        <v>10</v>
      </c>
    </row>
    <row r="29" spans="1:9" x14ac:dyDescent="0.25">
      <c r="A29" s="10" t="s">
        <v>49</v>
      </c>
      <c r="B29" s="4" t="s">
        <v>20</v>
      </c>
      <c r="D29" s="8">
        <v>5</v>
      </c>
      <c r="E29" s="8">
        <v>0</v>
      </c>
      <c r="F29" s="8">
        <v>0</v>
      </c>
      <c r="G29" s="8">
        <v>0</v>
      </c>
      <c r="H29" s="8">
        <v>0</v>
      </c>
      <c r="I29" s="8">
        <v>5</v>
      </c>
    </row>
    <row r="30" spans="1:9" x14ac:dyDescent="0.25">
      <c r="A30" s="10" t="s">
        <v>50</v>
      </c>
      <c r="B30" s="4" t="s">
        <v>51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</row>
    <row r="31" spans="1:9" x14ac:dyDescent="0.25">
      <c r="A31" s="10" t="s">
        <v>52</v>
      </c>
      <c r="B31" s="4" t="s">
        <v>53</v>
      </c>
      <c r="D31" s="8">
        <v>7</v>
      </c>
      <c r="E31" s="8">
        <v>0</v>
      </c>
      <c r="F31" s="8">
        <v>2</v>
      </c>
      <c r="G31" s="8">
        <v>4</v>
      </c>
      <c r="H31" s="8">
        <v>0</v>
      </c>
      <c r="I31" s="19">
        <v>1</v>
      </c>
    </row>
    <row r="32" spans="1:9" x14ac:dyDescent="0.25">
      <c r="A32" s="10" t="s">
        <v>54</v>
      </c>
      <c r="B32" s="4" t="s">
        <v>55</v>
      </c>
      <c r="D32" s="8">
        <v>23</v>
      </c>
      <c r="E32" s="8">
        <v>10</v>
      </c>
      <c r="F32" s="8">
        <v>0</v>
      </c>
      <c r="G32" s="8">
        <v>10</v>
      </c>
      <c r="H32" s="8">
        <v>0</v>
      </c>
      <c r="I32" s="8">
        <v>3</v>
      </c>
    </row>
    <row r="33" spans="1:9" x14ac:dyDescent="0.25">
      <c r="A33" s="10" t="s">
        <v>56</v>
      </c>
      <c r="B33" s="4" t="s">
        <v>57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</row>
    <row r="34" spans="1:9" x14ac:dyDescent="0.25">
      <c r="A34" s="10" t="s">
        <v>58</v>
      </c>
      <c r="B34" s="4" t="s">
        <v>59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</row>
    <row r="35" spans="1:9" x14ac:dyDescent="0.25">
      <c r="A35" s="10" t="s">
        <v>62</v>
      </c>
      <c r="B35" s="4" t="s">
        <v>63</v>
      </c>
      <c r="D35" s="8">
        <v>9</v>
      </c>
      <c r="E35" s="8">
        <v>0</v>
      </c>
      <c r="F35" s="8">
        <v>2</v>
      </c>
      <c r="G35" s="8">
        <v>3</v>
      </c>
      <c r="H35" s="8">
        <v>0</v>
      </c>
      <c r="I35" s="8">
        <v>4</v>
      </c>
    </row>
    <row r="36" spans="1:9" x14ac:dyDescent="0.25">
      <c r="A36" s="10" t="s">
        <v>64</v>
      </c>
      <c r="B36" s="4" t="s">
        <v>65</v>
      </c>
      <c r="D36" s="8">
        <v>4</v>
      </c>
      <c r="E36" s="8">
        <v>0</v>
      </c>
      <c r="F36" s="8">
        <v>0</v>
      </c>
      <c r="G36" s="8">
        <v>2</v>
      </c>
      <c r="H36" s="8">
        <v>1</v>
      </c>
      <c r="I36" s="8">
        <v>1</v>
      </c>
    </row>
    <row r="37" spans="1:9" x14ac:dyDescent="0.25">
      <c r="A37" s="10" t="s">
        <v>66</v>
      </c>
      <c r="B37" s="4" t="s">
        <v>39</v>
      </c>
      <c r="D37" s="8">
        <v>2</v>
      </c>
      <c r="E37" s="8">
        <v>0</v>
      </c>
      <c r="F37" s="8">
        <v>1</v>
      </c>
      <c r="G37" s="8">
        <v>1</v>
      </c>
      <c r="H37" s="8">
        <v>0</v>
      </c>
      <c r="I37" s="8">
        <v>0</v>
      </c>
    </row>
    <row r="38" spans="1:9" ht="60" x14ac:dyDescent="0.25">
      <c r="A38" s="10" t="s">
        <v>67</v>
      </c>
      <c r="B38" s="4" t="s">
        <v>68</v>
      </c>
      <c r="D38" s="8">
        <v>19</v>
      </c>
      <c r="E38" s="8">
        <v>0</v>
      </c>
      <c r="F38" s="8">
        <v>1</v>
      </c>
      <c r="G38" s="8">
        <v>1</v>
      </c>
      <c r="H38" s="8">
        <v>1</v>
      </c>
      <c r="I38" s="8">
        <v>16</v>
      </c>
    </row>
    <row r="39" spans="1:9" x14ac:dyDescent="0.25">
      <c r="A39" s="10" t="s">
        <v>69</v>
      </c>
      <c r="B39" s="4" t="s">
        <v>165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</row>
    <row r="40" spans="1:9" x14ac:dyDescent="0.25">
      <c r="A40" s="10" t="s">
        <v>70</v>
      </c>
      <c r="B40" s="4" t="s">
        <v>18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</row>
    <row r="41" spans="1:9" x14ac:dyDescent="0.25">
      <c r="A41" s="10" t="s">
        <v>71</v>
      </c>
      <c r="B41" s="4" t="s">
        <v>72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</row>
    <row r="42" spans="1:9" x14ac:dyDescent="0.25">
      <c r="A42" s="10" t="s">
        <v>73</v>
      </c>
      <c r="B42" s="4" t="s">
        <v>13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</row>
    <row r="43" spans="1:9" x14ac:dyDescent="0.25">
      <c r="A43" s="10" t="s">
        <v>74</v>
      </c>
      <c r="B43" s="4" t="s">
        <v>65</v>
      </c>
      <c r="D43" s="8">
        <v>9</v>
      </c>
      <c r="E43" s="8">
        <v>0</v>
      </c>
      <c r="F43" s="8">
        <v>1</v>
      </c>
      <c r="G43" s="8">
        <v>2</v>
      </c>
      <c r="H43" s="8">
        <v>1</v>
      </c>
      <c r="I43" s="8">
        <v>5</v>
      </c>
    </row>
    <row r="44" spans="1:9" x14ac:dyDescent="0.25">
      <c r="A44" s="10" t="s">
        <v>75</v>
      </c>
      <c r="B44" s="4" t="s">
        <v>76</v>
      </c>
      <c r="D44" s="8">
        <v>8</v>
      </c>
      <c r="E44" s="8">
        <v>0</v>
      </c>
      <c r="F44" s="8">
        <v>5</v>
      </c>
      <c r="G44" s="8">
        <v>3</v>
      </c>
      <c r="H44" s="8">
        <v>0</v>
      </c>
      <c r="I44" s="8">
        <v>0</v>
      </c>
    </row>
    <row r="45" spans="1:9" x14ac:dyDescent="0.25">
      <c r="A45" s="10" t="s">
        <v>77</v>
      </c>
      <c r="B45" s="4" t="s">
        <v>76</v>
      </c>
      <c r="D45" s="8">
        <v>3</v>
      </c>
      <c r="E45" s="8">
        <v>0</v>
      </c>
      <c r="F45" s="8">
        <v>0</v>
      </c>
      <c r="G45" s="8">
        <v>0</v>
      </c>
      <c r="H45" s="8">
        <v>1</v>
      </c>
      <c r="I45" s="8">
        <v>2</v>
      </c>
    </row>
    <row r="46" spans="1:9" x14ac:dyDescent="0.25">
      <c r="A46" s="10" t="s">
        <v>78</v>
      </c>
      <c r="B46" s="4" t="s">
        <v>57</v>
      </c>
      <c r="D46" s="8">
        <v>6</v>
      </c>
      <c r="E46" s="8">
        <v>0</v>
      </c>
      <c r="F46" s="8">
        <v>0</v>
      </c>
      <c r="G46" s="8">
        <v>2</v>
      </c>
      <c r="H46" s="8">
        <v>0</v>
      </c>
      <c r="I46" s="8">
        <v>4</v>
      </c>
    </row>
    <row r="47" spans="1:9" x14ac:dyDescent="0.25">
      <c r="A47" s="10" t="s">
        <v>79</v>
      </c>
      <c r="B47" s="4" t="s">
        <v>24</v>
      </c>
      <c r="D47" s="8">
        <v>13</v>
      </c>
      <c r="E47" s="8">
        <v>0</v>
      </c>
      <c r="F47" s="8">
        <v>2</v>
      </c>
      <c r="G47" s="8">
        <v>7</v>
      </c>
      <c r="H47" s="8">
        <v>0</v>
      </c>
      <c r="I47" s="8">
        <v>4</v>
      </c>
    </row>
    <row r="48" spans="1:9" x14ac:dyDescent="0.25">
      <c r="A48" s="10" t="s">
        <v>80</v>
      </c>
      <c r="B48" s="4" t="s">
        <v>81</v>
      </c>
      <c r="D48" s="8">
        <v>8</v>
      </c>
      <c r="E48" s="8">
        <v>2</v>
      </c>
      <c r="F48" s="8">
        <v>3</v>
      </c>
      <c r="G48" s="8">
        <v>3</v>
      </c>
      <c r="H48" s="8">
        <v>0</v>
      </c>
      <c r="I48" s="8">
        <v>0</v>
      </c>
    </row>
    <row r="49" spans="1:9" x14ac:dyDescent="0.25">
      <c r="A49" s="10" t="s">
        <v>82</v>
      </c>
      <c r="B49" s="4" t="s">
        <v>83</v>
      </c>
      <c r="D49" s="8">
        <v>4</v>
      </c>
      <c r="E49" s="8">
        <v>0</v>
      </c>
      <c r="F49" s="8">
        <v>2</v>
      </c>
      <c r="G49" s="8">
        <v>2</v>
      </c>
      <c r="H49" s="8">
        <v>0</v>
      </c>
      <c r="I49" s="8">
        <v>0</v>
      </c>
    </row>
    <row r="50" spans="1:9" x14ac:dyDescent="0.25">
      <c r="A50" s="10" t="s">
        <v>84</v>
      </c>
      <c r="B50" s="4" t="s">
        <v>29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</row>
    <row r="51" spans="1:9" x14ac:dyDescent="0.25">
      <c r="A51" s="10" t="s">
        <v>85</v>
      </c>
      <c r="B51" s="4" t="s">
        <v>57</v>
      </c>
      <c r="D51" s="8">
        <v>3</v>
      </c>
      <c r="E51" s="8">
        <v>0</v>
      </c>
      <c r="F51" s="8">
        <v>0</v>
      </c>
      <c r="G51" s="8">
        <v>0</v>
      </c>
      <c r="H51" s="8">
        <v>3</v>
      </c>
      <c r="I51" s="8">
        <v>0</v>
      </c>
    </row>
    <row r="52" spans="1:9" x14ac:dyDescent="0.25">
      <c r="A52" s="10" t="s">
        <v>86</v>
      </c>
      <c r="B52" s="4" t="s">
        <v>36</v>
      </c>
      <c r="D52" s="8">
        <v>33</v>
      </c>
      <c r="E52" s="8">
        <v>0</v>
      </c>
      <c r="F52" s="8">
        <v>6</v>
      </c>
      <c r="G52" s="8">
        <v>27</v>
      </c>
      <c r="H52" s="8">
        <v>0</v>
      </c>
      <c r="I52" s="8">
        <v>0</v>
      </c>
    </row>
    <row r="53" spans="1:9" ht="75" x14ac:dyDescent="0.25">
      <c r="A53" s="10" t="s">
        <v>87</v>
      </c>
      <c r="B53" s="4" t="s">
        <v>88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</row>
    <row r="54" spans="1:9" ht="60" x14ac:dyDescent="0.25">
      <c r="A54" s="10" t="s">
        <v>89</v>
      </c>
      <c r="B54" s="4" t="s">
        <v>90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</row>
    <row r="55" spans="1:9" ht="120" x14ac:dyDescent="0.25">
      <c r="A55" s="10" t="s">
        <v>91</v>
      </c>
      <c r="B55" s="4" t="s">
        <v>92</v>
      </c>
      <c r="D55" s="8">
        <v>2</v>
      </c>
      <c r="E55" s="8">
        <v>0</v>
      </c>
      <c r="F55" s="8">
        <v>0</v>
      </c>
      <c r="G55" s="8">
        <v>2</v>
      </c>
      <c r="H55" s="8">
        <v>0</v>
      </c>
      <c r="I55" s="8">
        <v>0</v>
      </c>
    </row>
    <row r="56" spans="1:9" ht="120" x14ac:dyDescent="0.25">
      <c r="A56" s="10" t="s">
        <v>60</v>
      </c>
      <c r="B56" s="4" t="s">
        <v>61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</row>
    <row r="57" spans="1:9" ht="90" x14ac:dyDescent="0.25">
      <c r="A57" s="10" t="s">
        <v>93</v>
      </c>
      <c r="B57" s="4" t="s">
        <v>94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</row>
    <row r="58" spans="1:9" ht="120" x14ac:dyDescent="0.25">
      <c r="A58" s="10" t="s">
        <v>95</v>
      </c>
      <c r="B58" s="4" t="s">
        <v>96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</row>
    <row r="59" spans="1:9" x14ac:dyDescent="0.25">
      <c r="A59" s="10" t="s">
        <v>169</v>
      </c>
      <c r="B59" s="4" t="s">
        <v>36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</row>
    <row r="60" spans="1:9" x14ac:dyDescent="0.25">
      <c r="A60" s="10" t="s">
        <v>97</v>
      </c>
      <c r="B60" s="4" t="s">
        <v>98</v>
      </c>
      <c r="D60" s="8">
        <v>11</v>
      </c>
      <c r="E60" s="8">
        <v>0</v>
      </c>
      <c r="F60" s="8">
        <v>2</v>
      </c>
      <c r="G60" s="8">
        <v>0</v>
      </c>
      <c r="H60" s="8">
        <v>0</v>
      </c>
      <c r="I60" s="8">
        <v>9</v>
      </c>
    </row>
    <row r="61" spans="1:9" ht="30" x14ac:dyDescent="0.25">
      <c r="A61" s="10" t="s">
        <v>99</v>
      </c>
      <c r="B61" s="4" t="s">
        <v>100</v>
      </c>
      <c r="D61" s="8">
        <v>13</v>
      </c>
      <c r="E61" s="8">
        <v>0</v>
      </c>
      <c r="F61" s="8">
        <v>5</v>
      </c>
      <c r="G61" s="8">
        <v>7</v>
      </c>
      <c r="H61" s="8">
        <v>0</v>
      </c>
      <c r="I61" s="8">
        <v>1</v>
      </c>
    </row>
    <row r="62" spans="1:9" x14ac:dyDescent="0.25">
      <c r="A62" s="10" t="s">
        <v>101</v>
      </c>
      <c r="B62" s="4" t="s">
        <v>100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</row>
    <row r="63" spans="1:9" x14ac:dyDescent="0.25">
      <c r="A63" s="10" t="s">
        <v>102</v>
      </c>
      <c r="B63" s="4" t="s">
        <v>103</v>
      </c>
      <c r="D63" s="8">
        <v>3</v>
      </c>
      <c r="E63" s="8">
        <v>0</v>
      </c>
      <c r="F63" s="8">
        <v>1</v>
      </c>
      <c r="G63" s="8">
        <v>0</v>
      </c>
      <c r="H63" s="8">
        <v>0</v>
      </c>
      <c r="I63" s="8">
        <v>2</v>
      </c>
    </row>
    <row r="64" spans="1:9" x14ac:dyDescent="0.25">
      <c r="A64" s="10" t="s">
        <v>104</v>
      </c>
      <c r="B64" s="4" t="s">
        <v>105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</row>
    <row r="65" spans="1:9" ht="30" x14ac:dyDescent="0.25">
      <c r="A65" s="10" t="s">
        <v>162</v>
      </c>
      <c r="B65" s="4" t="s">
        <v>39</v>
      </c>
      <c r="D65" s="8">
        <v>3</v>
      </c>
      <c r="E65" s="8">
        <v>0</v>
      </c>
      <c r="F65" s="8">
        <v>0</v>
      </c>
      <c r="G65" s="8">
        <v>0</v>
      </c>
      <c r="H65" s="8">
        <v>0</v>
      </c>
      <c r="I65" s="8">
        <v>3</v>
      </c>
    </row>
    <row r="66" spans="1:9" x14ac:dyDescent="0.25">
      <c r="A66" s="10" t="s">
        <v>106</v>
      </c>
      <c r="B66" s="4" t="s">
        <v>55</v>
      </c>
      <c r="D66" s="8">
        <v>69</v>
      </c>
      <c r="E66" s="8">
        <v>5</v>
      </c>
      <c r="F66" s="8">
        <v>11</v>
      </c>
      <c r="G66" s="8">
        <v>0</v>
      </c>
      <c r="H66" s="8">
        <v>0</v>
      </c>
      <c r="I66" s="8">
        <v>53</v>
      </c>
    </row>
    <row r="67" spans="1:9" x14ac:dyDescent="0.25">
      <c r="A67" s="10" t="s">
        <v>167</v>
      </c>
      <c r="B67" s="4" t="s">
        <v>34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</row>
    <row r="68" spans="1:9" x14ac:dyDescent="0.25">
      <c r="A68" s="10" t="s">
        <v>107</v>
      </c>
      <c r="B68" s="4" t="s">
        <v>108</v>
      </c>
      <c r="D68" s="8">
        <v>3</v>
      </c>
      <c r="E68" s="8">
        <v>0</v>
      </c>
      <c r="F68" s="8">
        <v>2</v>
      </c>
      <c r="G68" s="8">
        <v>0</v>
      </c>
      <c r="H68" s="8">
        <v>0</v>
      </c>
      <c r="I68" s="8">
        <v>1</v>
      </c>
    </row>
    <row r="69" spans="1:9" x14ac:dyDescent="0.25">
      <c r="A69" s="10" t="s">
        <v>109</v>
      </c>
      <c r="B69" s="4" t="s">
        <v>110</v>
      </c>
      <c r="D69" s="8">
        <v>4</v>
      </c>
      <c r="E69" s="8">
        <v>0</v>
      </c>
      <c r="F69" s="8">
        <v>0</v>
      </c>
      <c r="G69" s="8">
        <v>1</v>
      </c>
      <c r="H69" s="8">
        <v>2</v>
      </c>
      <c r="I69" s="8">
        <v>1</v>
      </c>
    </row>
    <row r="70" spans="1:9" x14ac:dyDescent="0.25">
      <c r="A70" s="10" t="s">
        <v>172</v>
      </c>
      <c r="B70" s="4" t="s">
        <v>103</v>
      </c>
      <c r="D70" s="8">
        <v>3</v>
      </c>
      <c r="E70" s="8">
        <v>0</v>
      </c>
      <c r="F70" s="8">
        <v>0</v>
      </c>
      <c r="G70" s="8">
        <v>3</v>
      </c>
      <c r="H70" s="8">
        <v>0</v>
      </c>
      <c r="I70" s="8">
        <v>0</v>
      </c>
    </row>
    <row r="71" spans="1:9" x14ac:dyDescent="0.25">
      <c r="A71" s="10" t="s">
        <v>111</v>
      </c>
      <c r="B71" s="4" t="s">
        <v>112</v>
      </c>
      <c r="D71" s="8">
        <v>64</v>
      </c>
      <c r="E71" s="8">
        <v>0</v>
      </c>
      <c r="F71" s="8">
        <v>15</v>
      </c>
      <c r="G71" s="8">
        <v>18</v>
      </c>
      <c r="H71" s="8">
        <v>13</v>
      </c>
      <c r="I71" s="8">
        <v>18</v>
      </c>
    </row>
    <row r="72" spans="1:9" x14ac:dyDescent="0.25">
      <c r="A72" s="10" t="s">
        <v>113</v>
      </c>
      <c r="B72" s="4" t="s">
        <v>114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</row>
    <row r="73" spans="1:9" x14ac:dyDescent="0.25">
      <c r="A73" s="10" t="s">
        <v>124</v>
      </c>
      <c r="B73" s="4" t="s">
        <v>125</v>
      </c>
      <c r="D73" s="8">
        <v>9</v>
      </c>
      <c r="E73" s="8">
        <v>0</v>
      </c>
      <c r="F73" s="8">
        <v>2</v>
      </c>
      <c r="G73" s="8">
        <v>2</v>
      </c>
      <c r="H73" s="8">
        <v>0</v>
      </c>
      <c r="I73" s="8">
        <v>5</v>
      </c>
    </row>
    <row r="74" spans="1:9" x14ac:dyDescent="0.25">
      <c r="A74" s="10" t="s">
        <v>115</v>
      </c>
      <c r="B74" s="4" t="s">
        <v>46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</row>
    <row r="75" spans="1:9" x14ac:dyDescent="0.25">
      <c r="A75" s="10" t="s">
        <v>116</v>
      </c>
      <c r="B75" s="4" t="s">
        <v>13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</row>
    <row r="76" spans="1:9" x14ac:dyDescent="0.25">
      <c r="A76" s="10" t="s">
        <v>117</v>
      </c>
      <c r="B76" s="4" t="s">
        <v>42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</row>
    <row r="77" spans="1:9" x14ac:dyDescent="0.25">
      <c r="A77" s="10" t="s">
        <v>118</v>
      </c>
      <c r="B77" s="4" t="s">
        <v>81</v>
      </c>
      <c r="D77" s="8">
        <v>1</v>
      </c>
      <c r="E77" s="8">
        <v>0</v>
      </c>
      <c r="F77" s="8">
        <v>0</v>
      </c>
      <c r="G77" s="8">
        <v>0</v>
      </c>
      <c r="H77" s="8">
        <v>0</v>
      </c>
      <c r="I77" s="8">
        <v>1</v>
      </c>
    </row>
    <row r="78" spans="1:9" x14ac:dyDescent="0.25">
      <c r="A78" s="10" t="s">
        <v>119</v>
      </c>
      <c r="B78" s="4" t="s">
        <v>22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  <c r="I78" s="8">
        <v>0</v>
      </c>
    </row>
    <row r="79" spans="1:9" x14ac:dyDescent="0.25">
      <c r="A79" s="10" t="s">
        <v>120</v>
      </c>
      <c r="B79" s="4" t="s">
        <v>108</v>
      </c>
      <c r="D79" s="8">
        <v>35</v>
      </c>
      <c r="E79" s="8">
        <v>0</v>
      </c>
      <c r="F79" s="8">
        <v>0</v>
      </c>
      <c r="G79" s="8">
        <v>34</v>
      </c>
      <c r="H79" s="8">
        <v>0</v>
      </c>
      <c r="I79" s="19">
        <v>1</v>
      </c>
    </row>
    <row r="80" spans="1:9" x14ac:dyDescent="0.25">
      <c r="A80" s="7" t="s">
        <v>121</v>
      </c>
      <c r="B80" s="7" t="s">
        <v>63</v>
      </c>
      <c r="D80" s="8">
        <v>10</v>
      </c>
      <c r="E80" s="8">
        <v>0</v>
      </c>
      <c r="F80" s="8">
        <v>3</v>
      </c>
      <c r="G80" s="8">
        <v>3</v>
      </c>
      <c r="H80" s="8">
        <v>0</v>
      </c>
      <c r="I80" s="8">
        <v>4</v>
      </c>
    </row>
    <row r="81" spans="1:10" x14ac:dyDescent="0.25">
      <c r="A81" s="7" t="s">
        <v>122</v>
      </c>
      <c r="B81" s="7" t="s">
        <v>42</v>
      </c>
      <c r="C81" s="22"/>
      <c r="D81" s="11">
        <v>95</v>
      </c>
      <c r="E81" s="11">
        <v>0</v>
      </c>
      <c r="F81" s="11">
        <v>10</v>
      </c>
      <c r="G81" s="11">
        <v>1</v>
      </c>
      <c r="H81" s="11">
        <v>3</v>
      </c>
      <c r="I81" s="11">
        <v>81</v>
      </c>
      <c r="J81" s="3"/>
    </row>
    <row r="82" spans="1:10" x14ac:dyDescent="0.25">
      <c r="A82" s="10" t="s">
        <v>123</v>
      </c>
      <c r="B82" s="4" t="s">
        <v>112</v>
      </c>
      <c r="D82" s="8">
        <v>16</v>
      </c>
      <c r="E82" s="8">
        <v>0</v>
      </c>
      <c r="F82" s="8">
        <v>1</v>
      </c>
      <c r="G82" s="8">
        <v>2</v>
      </c>
      <c r="H82" s="8">
        <v>0</v>
      </c>
      <c r="I82" s="8">
        <v>13</v>
      </c>
    </row>
    <row r="83" spans="1:10" x14ac:dyDescent="0.25">
      <c r="A83" s="10" t="s">
        <v>126</v>
      </c>
      <c r="B83" s="4" t="s">
        <v>127</v>
      </c>
      <c r="D83" s="8">
        <v>2</v>
      </c>
      <c r="E83" s="8">
        <v>0</v>
      </c>
      <c r="F83" s="8">
        <v>1</v>
      </c>
      <c r="G83" s="8">
        <v>0</v>
      </c>
      <c r="H83" s="8">
        <v>0</v>
      </c>
      <c r="I83" s="8">
        <v>1</v>
      </c>
    </row>
    <row r="84" spans="1:10" x14ac:dyDescent="0.25">
      <c r="A84" s="10" t="s">
        <v>128</v>
      </c>
      <c r="B84" s="4" t="s">
        <v>53</v>
      </c>
      <c r="D84" s="8">
        <v>2</v>
      </c>
      <c r="E84" s="8">
        <v>0</v>
      </c>
      <c r="F84" s="8">
        <v>1</v>
      </c>
      <c r="G84" s="8">
        <v>0</v>
      </c>
      <c r="H84" s="8">
        <v>0</v>
      </c>
      <c r="I84" s="8">
        <v>1</v>
      </c>
    </row>
    <row r="85" spans="1:10" x14ac:dyDescent="0.25">
      <c r="A85" s="10" t="s">
        <v>173</v>
      </c>
      <c r="B85" s="4" t="s">
        <v>105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</row>
    <row r="86" spans="1:10" x14ac:dyDescent="0.25">
      <c r="A86" s="10" t="s">
        <v>129</v>
      </c>
      <c r="B86" s="4" t="s">
        <v>83</v>
      </c>
      <c r="D86" s="8">
        <v>6</v>
      </c>
      <c r="E86" s="8">
        <v>0</v>
      </c>
      <c r="F86" s="8">
        <v>0</v>
      </c>
      <c r="G86" s="8">
        <v>4</v>
      </c>
      <c r="H86" s="8">
        <v>0</v>
      </c>
      <c r="I86" s="8">
        <v>2</v>
      </c>
    </row>
    <row r="87" spans="1:10" x14ac:dyDescent="0.25">
      <c r="A87" s="10" t="s">
        <v>130</v>
      </c>
      <c r="B87" s="4" t="s">
        <v>42</v>
      </c>
      <c r="D87" s="8">
        <v>1</v>
      </c>
      <c r="E87" s="8">
        <v>0</v>
      </c>
      <c r="F87" s="8">
        <v>0</v>
      </c>
      <c r="G87" s="8">
        <v>0</v>
      </c>
      <c r="H87" s="8">
        <v>0</v>
      </c>
      <c r="I87" s="8">
        <v>1</v>
      </c>
    </row>
    <row r="88" spans="1:10" x14ac:dyDescent="0.25">
      <c r="A88" s="10" t="s">
        <v>131</v>
      </c>
      <c r="B88" s="4" t="s">
        <v>72</v>
      </c>
      <c r="D88" s="8">
        <v>1</v>
      </c>
      <c r="E88" s="8">
        <v>0</v>
      </c>
      <c r="F88" s="8">
        <v>0</v>
      </c>
      <c r="G88" s="8">
        <v>1</v>
      </c>
      <c r="H88" s="8">
        <v>0</v>
      </c>
      <c r="I88" s="8">
        <v>0</v>
      </c>
    </row>
    <row r="89" spans="1:10" x14ac:dyDescent="0.25">
      <c r="A89" s="10" t="s">
        <v>132</v>
      </c>
      <c r="B89" s="4" t="s">
        <v>72</v>
      </c>
      <c r="D89" s="8">
        <v>1</v>
      </c>
      <c r="E89" s="8">
        <v>0</v>
      </c>
      <c r="F89" s="8">
        <v>0</v>
      </c>
      <c r="G89" s="8">
        <v>1</v>
      </c>
      <c r="H89" s="8">
        <v>0</v>
      </c>
      <c r="I89" s="8">
        <v>0</v>
      </c>
    </row>
    <row r="90" spans="1:10" x14ac:dyDescent="0.25">
      <c r="A90" s="10" t="s">
        <v>168</v>
      </c>
      <c r="B90" s="4" t="s">
        <v>105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  <c r="I90" s="8">
        <v>0</v>
      </c>
    </row>
    <row r="91" spans="1:10" x14ac:dyDescent="0.25">
      <c r="A91" s="10" t="s">
        <v>133</v>
      </c>
      <c r="B91" s="4" t="s">
        <v>26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  <c r="I91" s="8">
        <v>0</v>
      </c>
    </row>
    <row r="92" spans="1:10" x14ac:dyDescent="0.25">
      <c r="A92" s="10" t="s">
        <v>139</v>
      </c>
      <c r="B92" s="4" t="s">
        <v>20</v>
      </c>
      <c r="D92" s="8">
        <v>75</v>
      </c>
      <c r="E92" s="8">
        <v>1</v>
      </c>
      <c r="F92" s="8">
        <v>14</v>
      </c>
      <c r="G92" s="8">
        <v>0</v>
      </c>
      <c r="H92" s="8">
        <v>0</v>
      </c>
      <c r="I92" s="8">
        <v>60</v>
      </c>
    </row>
    <row r="93" spans="1:10" x14ac:dyDescent="0.25">
      <c r="A93" s="10" t="s">
        <v>134</v>
      </c>
      <c r="B93" s="4" t="s">
        <v>32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  <c r="I93" s="8">
        <v>0</v>
      </c>
    </row>
    <row r="94" spans="1:10" x14ac:dyDescent="0.25">
      <c r="A94" s="10" t="s">
        <v>135</v>
      </c>
      <c r="B94" s="4" t="s">
        <v>55</v>
      </c>
      <c r="D94" s="8">
        <v>10</v>
      </c>
      <c r="E94" s="8">
        <v>1</v>
      </c>
      <c r="F94" s="8">
        <v>2</v>
      </c>
      <c r="G94" s="8">
        <v>6</v>
      </c>
      <c r="H94" s="8">
        <v>0</v>
      </c>
      <c r="I94" s="8">
        <v>1</v>
      </c>
    </row>
    <row r="95" spans="1:10" x14ac:dyDescent="0.25">
      <c r="A95" s="10" t="s">
        <v>136</v>
      </c>
      <c r="B95" s="4" t="s">
        <v>16</v>
      </c>
      <c r="D95" s="8">
        <v>4</v>
      </c>
      <c r="E95" s="8">
        <v>0</v>
      </c>
      <c r="F95" s="8">
        <v>2</v>
      </c>
      <c r="G95" s="8">
        <v>0</v>
      </c>
      <c r="H95" s="8">
        <v>0</v>
      </c>
      <c r="I95" s="8">
        <v>2</v>
      </c>
    </row>
    <row r="96" spans="1:10" x14ac:dyDescent="0.25">
      <c r="A96" s="10" t="s">
        <v>164</v>
      </c>
      <c r="B96" s="4" t="s">
        <v>165</v>
      </c>
      <c r="D96" s="8">
        <v>9</v>
      </c>
      <c r="E96" s="8">
        <v>0</v>
      </c>
      <c r="F96" s="8">
        <v>0</v>
      </c>
      <c r="G96" s="8">
        <v>9</v>
      </c>
      <c r="H96" s="8">
        <v>0</v>
      </c>
      <c r="I96" s="8">
        <v>0</v>
      </c>
    </row>
    <row r="97" spans="1:10" x14ac:dyDescent="0.25">
      <c r="A97" s="10" t="s">
        <v>137</v>
      </c>
      <c r="B97" s="4" t="s">
        <v>32</v>
      </c>
      <c r="D97" s="8">
        <v>2</v>
      </c>
      <c r="E97" s="8">
        <v>0</v>
      </c>
      <c r="F97" s="8">
        <v>1</v>
      </c>
      <c r="G97" s="8">
        <v>1</v>
      </c>
      <c r="H97" s="8">
        <v>0</v>
      </c>
      <c r="I97" s="8">
        <v>0</v>
      </c>
    </row>
    <row r="98" spans="1:10" x14ac:dyDescent="0.25">
      <c r="A98" s="10" t="s">
        <v>138</v>
      </c>
      <c r="B98" s="4" t="s">
        <v>55</v>
      </c>
      <c r="D98" s="8">
        <v>1</v>
      </c>
      <c r="E98" s="8">
        <v>0</v>
      </c>
      <c r="F98" s="8">
        <v>0</v>
      </c>
      <c r="G98" s="8">
        <v>0</v>
      </c>
      <c r="H98" s="8">
        <v>0</v>
      </c>
      <c r="I98" s="8">
        <v>1</v>
      </c>
    </row>
    <row r="99" spans="1:10" x14ac:dyDescent="0.25">
      <c r="A99" s="10" t="s">
        <v>140</v>
      </c>
      <c r="B99" s="4" t="s">
        <v>125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  <c r="J99" t="s">
        <v>174</v>
      </c>
    </row>
    <row r="100" spans="1:10" x14ac:dyDescent="0.25">
      <c r="A100" s="10" t="s">
        <v>141</v>
      </c>
      <c r="B100" s="4" t="s">
        <v>98</v>
      </c>
      <c r="D100" s="8">
        <v>1</v>
      </c>
      <c r="E100" s="8">
        <v>0</v>
      </c>
      <c r="F100" s="8">
        <v>0</v>
      </c>
      <c r="G100" s="8">
        <v>0</v>
      </c>
      <c r="H100" s="8">
        <v>0</v>
      </c>
      <c r="I100" s="8">
        <v>1</v>
      </c>
    </row>
    <row r="101" spans="1:10" x14ac:dyDescent="0.25">
      <c r="A101" s="10" t="s">
        <v>142</v>
      </c>
      <c r="B101" s="4" t="s">
        <v>81</v>
      </c>
      <c r="D101" s="8">
        <v>4</v>
      </c>
      <c r="E101" s="8">
        <v>0</v>
      </c>
      <c r="F101" s="8">
        <v>0</v>
      </c>
      <c r="G101" s="8">
        <v>1</v>
      </c>
      <c r="H101" s="8">
        <v>0</v>
      </c>
      <c r="I101" s="8">
        <v>3</v>
      </c>
    </row>
    <row r="102" spans="1:10" x14ac:dyDescent="0.25">
      <c r="A102" s="10" t="s">
        <v>143</v>
      </c>
      <c r="B102" s="4" t="s">
        <v>110</v>
      </c>
      <c r="D102" s="8">
        <v>1</v>
      </c>
      <c r="E102" s="8">
        <v>0</v>
      </c>
      <c r="F102" s="8">
        <v>0</v>
      </c>
      <c r="G102" s="8">
        <v>0</v>
      </c>
      <c r="H102" s="8">
        <v>0</v>
      </c>
      <c r="I102" s="8">
        <v>1</v>
      </c>
    </row>
    <row r="103" spans="1:10" x14ac:dyDescent="0.25">
      <c r="A103" s="10" t="s">
        <v>144</v>
      </c>
      <c r="B103" s="4" t="s">
        <v>32</v>
      </c>
      <c r="D103" s="8">
        <v>23</v>
      </c>
      <c r="E103" s="8">
        <v>0</v>
      </c>
      <c r="F103" s="8">
        <v>13</v>
      </c>
      <c r="G103" s="8">
        <v>2</v>
      </c>
      <c r="H103" s="8">
        <v>0</v>
      </c>
      <c r="I103" s="8">
        <v>8</v>
      </c>
    </row>
    <row r="104" spans="1:10" x14ac:dyDescent="0.25">
      <c r="A104" s="10" t="s">
        <v>145</v>
      </c>
      <c r="B104" s="4" t="s">
        <v>11</v>
      </c>
      <c r="D104" s="8">
        <v>5</v>
      </c>
      <c r="E104" s="8">
        <v>0</v>
      </c>
      <c r="F104" s="8">
        <v>2</v>
      </c>
      <c r="G104" s="8">
        <v>0</v>
      </c>
      <c r="H104" s="8">
        <v>0</v>
      </c>
      <c r="I104" s="8">
        <v>3</v>
      </c>
    </row>
    <row r="105" spans="1:10" x14ac:dyDescent="0.25">
      <c r="A105" s="10" t="s">
        <v>146</v>
      </c>
      <c r="B105" s="4" t="s">
        <v>105</v>
      </c>
      <c r="D105" s="8">
        <v>9</v>
      </c>
      <c r="E105" s="8">
        <v>0</v>
      </c>
      <c r="F105" s="8">
        <v>1</v>
      </c>
      <c r="G105" s="8">
        <v>0</v>
      </c>
      <c r="H105" s="8">
        <v>2</v>
      </c>
      <c r="I105" s="8">
        <v>6</v>
      </c>
    </row>
    <row r="106" spans="1:10" x14ac:dyDescent="0.25">
      <c r="A106" s="10" t="s">
        <v>147</v>
      </c>
      <c r="B106" s="4" t="s">
        <v>114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  <c r="I106" s="8">
        <v>0</v>
      </c>
    </row>
    <row r="107" spans="1:10" x14ac:dyDescent="0.25">
      <c r="A107" s="10" t="s">
        <v>148</v>
      </c>
      <c r="B107" s="4" t="s">
        <v>45</v>
      </c>
      <c r="D107" s="8">
        <v>2</v>
      </c>
      <c r="E107" s="8">
        <v>0</v>
      </c>
      <c r="F107" s="8">
        <v>2</v>
      </c>
      <c r="G107" s="8">
        <v>0</v>
      </c>
      <c r="H107" s="8">
        <v>0</v>
      </c>
      <c r="I107" s="8">
        <v>0</v>
      </c>
    </row>
    <row r="108" spans="1:10" x14ac:dyDescent="0.25">
      <c r="A108" s="10" t="s">
        <v>149</v>
      </c>
      <c r="B108" s="4" t="s">
        <v>55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  <c r="I108" s="8">
        <v>0</v>
      </c>
    </row>
    <row r="109" spans="1:10" x14ac:dyDescent="0.25">
      <c r="A109" s="10" t="s">
        <v>150</v>
      </c>
      <c r="B109" s="4" t="s">
        <v>18</v>
      </c>
      <c r="D109" s="8">
        <v>4</v>
      </c>
      <c r="E109" s="8">
        <v>0</v>
      </c>
      <c r="F109" s="8">
        <v>0</v>
      </c>
      <c r="G109" s="8">
        <v>0</v>
      </c>
      <c r="H109" s="8">
        <v>2</v>
      </c>
      <c r="I109" s="8">
        <v>2</v>
      </c>
    </row>
    <row r="110" spans="1:10" x14ac:dyDescent="0.25">
      <c r="A110" s="10" t="s">
        <v>151</v>
      </c>
      <c r="B110" s="4" t="s">
        <v>24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  <c r="I110" s="8">
        <v>0</v>
      </c>
    </row>
    <row r="111" spans="1:10" x14ac:dyDescent="0.25">
      <c r="A111" s="10" t="s">
        <v>152</v>
      </c>
      <c r="B111" s="4" t="s">
        <v>153</v>
      </c>
      <c r="D111" s="8">
        <v>7</v>
      </c>
      <c r="E111" s="8">
        <v>0</v>
      </c>
      <c r="F111" s="8">
        <v>1</v>
      </c>
      <c r="G111" s="8">
        <v>3</v>
      </c>
      <c r="H111" s="8">
        <v>0</v>
      </c>
      <c r="I111" s="8">
        <v>3</v>
      </c>
    </row>
    <row r="112" spans="1:10" x14ac:dyDescent="0.25">
      <c r="A112" s="10" t="s">
        <v>166</v>
      </c>
      <c r="B112" s="4" t="s">
        <v>108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  <c r="I112" s="8">
        <v>0</v>
      </c>
    </row>
    <row r="113" spans="1:10" x14ac:dyDescent="0.25">
      <c r="A113" s="10" t="s">
        <v>154</v>
      </c>
      <c r="B113" s="4" t="s">
        <v>39</v>
      </c>
      <c r="D113" s="8">
        <v>11</v>
      </c>
      <c r="E113" s="8">
        <v>3</v>
      </c>
      <c r="F113" s="8">
        <v>3</v>
      </c>
      <c r="G113" s="8">
        <v>4</v>
      </c>
      <c r="H113" s="8">
        <v>0</v>
      </c>
      <c r="I113" s="8">
        <v>1</v>
      </c>
    </row>
    <row r="114" spans="1:10" x14ac:dyDescent="0.25">
      <c r="A114" s="7" t="s">
        <v>155</v>
      </c>
      <c r="B114" s="4" t="s">
        <v>39</v>
      </c>
      <c r="D114" s="8">
        <v>115</v>
      </c>
      <c r="E114" s="8">
        <v>0</v>
      </c>
      <c r="F114" s="8">
        <v>23</v>
      </c>
      <c r="G114" s="8">
        <v>65</v>
      </c>
      <c r="H114" s="8">
        <v>23</v>
      </c>
      <c r="I114" s="8">
        <v>4</v>
      </c>
    </row>
    <row r="115" spans="1:10" x14ac:dyDescent="0.25">
      <c r="A115" s="10" t="s">
        <v>156</v>
      </c>
      <c r="B115" s="4" t="s">
        <v>36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  <c r="I115" s="8">
        <v>0</v>
      </c>
    </row>
    <row r="116" spans="1:10" x14ac:dyDescent="0.25">
      <c r="A116" s="10" t="s">
        <v>157</v>
      </c>
      <c r="B116" s="4" t="s">
        <v>46</v>
      </c>
      <c r="D116" s="8">
        <v>5</v>
      </c>
      <c r="E116" s="8">
        <v>0</v>
      </c>
      <c r="F116" s="8">
        <v>1</v>
      </c>
      <c r="G116" s="8">
        <v>1</v>
      </c>
      <c r="H116" s="8">
        <v>0</v>
      </c>
      <c r="I116" s="8">
        <v>3</v>
      </c>
    </row>
    <row r="117" spans="1:10" x14ac:dyDescent="0.25">
      <c r="A117" s="10" t="s">
        <v>158</v>
      </c>
      <c r="B117" s="4" t="s">
        <v>159</v>
      </c>
      <c r="D117" s="8">
        <v>1</v>
      </c>
      <c r="E117" s="8">
        <v>0</v>
      </c>
      <c r="F117" s="8">
        <v>0</v>
      </c>
      <c r="G117" s="8">
        <v>0</v>
      </c>
      <c r="H117" s="8">
        <v>0</v>
      </c>
      <c r="I117" s="8">
        <v>1</v>
      </c>
    </row>
    <row r="118" spans="1:10" x14ac:dyDescent="0.25">
      <c r="A118" s="10" t="s">
        <v>160</v>
      </c>
      <c r="B118" s="4" t="s">
        <v>159</v>
      </c>
      <c r="D118" s="8">
        <v>7</v>
      </c>
      <c r="E118" s="8">
        <v>0</v>
      </c>
      <c r="F118" s="8">
        <v>3</v>
      </c>
      <c r="G118" s="8">
        <v>0</v>
      </c>
      <c r="H118" s="8">
        <v>0</v>
      </c>
      <c r="I118" s="8">
        <v>4</v>
      </c>
    </row>
    <row r="119" spans="1:10" x14ac:dyDescent="0.25">
      <c r="A119" s="10" t="s">
        <v>163</v>
      </c>
      <c r="B119" s="4" t="s">
        <v>42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  <c r="I119" s="8">
        <v>0</v>
      </c>
    </row>
    <row r="121" spans="1:10" ht="18.75" x14ac:dyDescent="0.3">
      <c r="A121" s="13">
        <f>COUNTA(A4:A119)</f>
        <v>116</v>
      </c>
      <c r="B121" s="15"/>
      <c r="C121" s="12">
        <f>COUNTA(C4:C119)</f>
        <v>0</v>
      </c>
      <c r="D121" s="12">
        <f>SUM(D4:D119)</f>
        <v>1116</v>
      </c>
      <c r="E121" s="12">
        <f t="shared" ref="E121:I121" si="0">SUM(E4:E119)</f>
        <v>47</v>
      </c>
      <c r="F121" s="12">
        <f t="shared" si="0"/>
        <v>191</v>
      </c>
      <c r="G121" s="12">
        <f>SUM(G4:G119)</f>
        <v>271</v>
      </c>
      <c r="H121" s="12">
        <f t="shared" si="0"/>
        <v>66</v>
      </c>
      <c r="I121" s="12">
        <f t="shared" si="0"/>
        <v>541</v>
      </c>
      <c r="J121" s="5"/>
    </row>
    <row r="122" spans="1:10" ht="15.75" thickBot="1" x14ac:dyDescent="0.3"/>
    <row r="123" spans="1:10" ht="15.75" thickBot="1" x14ac:dyDescent="0.3">
      <c r="A123" s="16" t="s">
        <v>188</v>
      </c>
      <c r="B123" s="16">
        <f>A121</f>
        <v>116</v>
      </c>
    </row>
    <row r="124" spans="1:10" ht="30.75" thickBot="1" x14ac:dyDescent="0.3">
      <c r="A124" s="16" t="s">
        <v>189</v>
      </c>
      <c r="B124" s="16">
        <f>C121</f>
        <v>0</v>
      </c>
    </row>
    <row r="125" spans="1:10" ht="15.75" thickBot="1" x14ac:dyDescent="0.3">
      <c r="A125" s="16" t="s">
        <v>193</v>
      </c>
      <c r="B125" s="16">
        <f>D121</f>
        <v>1116</v>
      </c>
    </row>
    <row r="126" spans="1:10" ht="30.75" thickBot="1" x14ac:dyDescent="0.3">
      <c r="A126" s="16" t="s">
        <v>194</v>
      </c>
      <c r="B126" s="16">
        <f>E121</f>
        <v>47</v>
      </c>
    </row>
    <row r="127" spans="1:10" ht="30.75" thickBot="1" x14ac:dyDescent="0.3">
      <c r="A127" s="16" t="s">
        <v>195</v>
      </c>
      <c r="B127" s="16">
        <f>F121</f>
        <v>191</v>
      </c>
    </row>
    <row r="128" spans="1:10" ht="30.75" thickBot="1" x14ac:dyDescent="0.3">
      <c r="A128" s="16" t="s">
        <v>196</v>
      </c>
      <c r="B128" s="16">
        <f>G121</f>
        <v>271</v>
      </c>
    </row>
    <row r="129" spans="1:2" ht="30.75" thickBot="1" x14ac:dyDescent="0.3">
      <c r="A129" s="16" t="s">
        <v>197</v>
      </c>
      <c r="B129" s="16">
        <f>H121</f>
        <v>66</v>
      </c>
    </row>
    <row r="130" spans="1:2" ht="30.75" thickBot="1" x14ac:dyDescent="0.3">
      <c r="A130" s="16" t="s">
        <v>198</v>
      </c>
      <c r="B130" s="16">
        <f>I121</f>
        <v>541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"/>
    </sheetView>
  </sheetViews>
  <sheetFormatPr defaultRowHeight="15" x14ac:dyDescent="0.25"/>
  <cols>
    <col min="1" max="1" width="7.28515625" style="8" customWidth="1"/>
    <col min="2" max="2" width="11.42578125" style="4" customWidth="1"/>
    <col min="3" max="12" width="12.7109375" style="8" customWidth="1"/>
  </cols>
  <sheetData>
    <row r="1" spans="1:12" ht="63" x14ac:dyDescent="0.25">
      <c r="A1" s="23" t="s">
        <v>175</v>
      </c>
      <c r="B1" s="6" t="s">
        <v>176</v>
      </c>
      <c r="C1" s="6" t="s">
        <v>177</v>
      </c>
      <c r="D1" s="6" t="s">
        <v>2</v>
      </c>
      <c r="E1" s="6" t="s">
        <v>185</v>
      </c>
      <c r="F1" s="6" t="s">
        <v>186</v>
      </c>
      <c r="G1" s="6" t="s">
        <v>5</v>
      </c>
      <c r="H1" s="6" t="s">
        <v>6</v>
      </c>
      <c r="I1" s="6" t="s">
        <v>7</v>
      </c>
      <c r="J1" s="6" t="s">
        <v>8</v>
      </c>
      <c r="K1" s="6" t="s">
        <v>187</v>
      </c>
      <c r="L1" s="6" t="s">
        <v>9</v>
      </c>
    </row>
    <row r="3" spans="1:12" ht="75" x14ac:dyDescent="0.25">
      <c r="A3" s="21">
        <v>1</v>
      </c>
      <c r="B3" s="4" t="s">
        <v>88</v>
      </c>
      <c r="D3" s="8">
        <v>1</v>
      </c>
      <c r="E3" s="8">
        <v>0</v>
      </c>
      <c r="F3" s="8">
        <v>1</v>
      </c>
      <c r="G3" s="8">
        <v>0</v>
      </c>
      <c r="H3" s="8">
        <v>0</v>
      </c>
      <c r="I3" s="8">
        <v>0</v>
      </c>
      <c r="J3" s="8">
        <v>0</v>
      </c>
      <c r="K3" s="8">
        <v>0</v>
      </c>
      <c r="L3" s="8">
        <v>0</v>
      </c>
    </row>
    <row r="4" spans="1:12" ht="75" x14ac:dyDescent="0.25">
      <c r="A4" s="21">
        <v>2</v>
      </c>
      <c r="B4" s="4" t="s">
        <v>90</v>
      </c>
      <c r="D4" s="8">
        <v>0</v>
      </c>
      <c r="E4" s="8">
        <v>0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</row>
    <row r="5" spans="1:12" ht="150" x14ac:dyDescent="0.25">
      <c r="A5" s="21">
        <v>3</v>
      </c>
      <c r="B5" s="4" t="s">
        <v>92</v>
      </c>
      <c r="D5" s="8">
        <v>3</v>
      </c>
      <c r="E5" s="8">
        <v>3</v>
      </c>
      <c r="F5" s="8">
        <v>0</v>
      </c>
      <c r="G5" s="8">
        <v>2</v>
      </c>
      <c r="H5" s="8">
        <v>0</v>
      </c>
      <c r="I5" s="8">
        <v>0</v>
      </c>
      <c r="J5" s="8">
        <v>2</v>
      </c>
      <c r="K5" s="8">
        <v>0</v>
      </c>
      <c r="L5" s="8">
        <v>0</v>
      </c>
    </row>
    <row r="6" spans="1:12" ht="120" x14ac:dyDescent="0.25">
      <c r="A6" s="21">
        <v>4</v>
      </c>
      <c r="B6" s="4" t="s">
        <v>61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</row>
    <row r="7" spans="1:12" ht="90" x14ac:dyDescent="0.25">
      <c r="A7" s="21">
        <v>5</v>
      </c>
      <c r="B7" s="4" t="s">
        <v>94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</row>
    <row r="8" spans="1:12" ht="135" x14ac:dyDescent="0.25">
      <c r="A8" s="21">
        <v>6</v>
      </c>
      <c r="B8" s="4" t="s">
        <v>96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</row>
    <row r="10" spans="1:12" ht="18.75" x14ac:dyDescent="0.3">
      <c r="C10" s="12">
        <f>D10+G10</f>
        <v>6</v>
      </c>
      <c r="D10" s="12">
        <f>SUM(D3:D9)</f>
        <v>4</v>
      </c>
      <c r="E10" s="12">
        <f t="shared" ref="E10:L10" si="0">SUM(E3:E9)</f>
        <v>3</v>
      </c>
      <c r="F10" s="12">
        <f t="shared" si="0"/>
        <v>1</v>
      </c>
      <c r="G10" s="12">
        <f t="shared" si="0"/>
        <v>2</v>
      </c>
      <c r="H10" s="12">
        <f t="shared" si="0"/>
        <v>0</v>
      </c>
      <c r="I10" s="12">
        <f t="shared" si="0"/>
        <v>0</v>
      </c>
      <c r="J10" s="12">
        <f t="shared" si="0"/>
        <v>2</v>
      </c>
      <c r="K10" s="12">
        <f t="shared" si="0"/>
        <v>0</v>
      </c>
      <c r="L10" s="12">
        <f t="shared" si="0"/>
        <v>0</v>
      </c>
    </row>
    <row r="13" spans="1:12" ht="15.75" thickBot="1" x14ac:dyDescent="0.3"/>
    <row r="14" spans="1:12" ht="63.75" thickBot="1" x14ac:dyDescent="0.3">
      <c r="C14" s="9" t="s">
        <v>177</v>
      </c>
      <c r="D14" s="24">
        <f>C10</f>
        <v>6</v>
      </c>
    </row>
    <row r="15" spans="1:12" ht="63.75" thickBot="1" x14ac:dyDescent="0.3">
      <c r="C15" s="9" t="s">
        <v>2</v>
      </c>
      <c r="D15" s="24">
        <f>D10</f>
        <v>4</v>
      </c>
      <c r="F15" s="21"/>
      <c r="G15" s="21"/>
      <c r="H15" s="21"/>
      <c r="I15" s="21"/>
    </row>
    <row r="16" spans="1:12" ht="48" thickBot="1" x14ac:dyDescent="0.3">
      <c r="A16" s="6"/>
      <c r="C16" s="9" t="s">
        <v>185</v>
      </c>
      <c r="D16" s="24">
        <f>E10</f>
        <v>3</v>
      </c>
    </row>
    <row r="17" spans="1:4" ht="48" thickBot="1" x14ac:dyDescent="0.3">
      <c r="A17" s="6"/>
      <c r="C17" s="9" t="s">
        <v>186</v>
      </c>
      <c r="D17" s="24">
        <f>F10</f>
        <v>1</v>
      </c>
    </row>
    <row r="18" spans="1:4" ht="63.75" thickBot="1" x14ac:dyDescent="0.3">
      <c r="A18" s="6"/>
      <c r="C18" s="9" t="s">
        <v>5</v>
      </c>
      <c r="D18" s="24">
        <f>G10</f>
        <v>2</v>
      </c>
    </row>
    <row r="19" spans="1:4" ht="63.75" thickBot="1" x14ac:dyDescent="0.3">
      <c r="A19" s="6"/>
      <c r="C19" s="9" t="s">
        <v>6</v>
      </c>
      <c r="D19" s="24">
        <f>H10</f>
        <v>0</v>
      </c>
    </row>
    <row r="20" spans="1:4" ht="32.25" thickBot="1" x14ac:dyDescent="0.3">
      <c r="A20" s="6"/>
      <c r="C20" s="9" t="s">
        <v>7</v>
      </c>
      <c r="D20" s="24">
        <f>I10</f>
        <v>0</v>
      </c>
    </row>
    <row r="21" spans="1:4" ht="63.75" thickBot="1" x14ac:dyDescent="0.3">
      <c r="A21" s="6"/>
      <c r="C21" s="9" t="s">
        <v>8</v>
      </c>
      <c r="D21" s="24">
        <f>J10</f>
        <v>2</v>
      </c>
    </row>
    <row r="22" spans="1:4" ht="63.75" thickBot="1" x14ac:dyDescent="0.3">
      <c r="A22" s="6"/>
      <c r="C22" s="9" t="s">
        <v>187</v>
      </c>
      <c r="D22" s="24">
        <f>K10</f>
        <v>0</v>
      </c>
    </row>
    <row r="23" spans="1:4" ht="48" thickBot="1" x14ac:dyDescent="0.3">
      <c r="A23" s="6"/>
      <c r="C23" s="9" t="s">
        <v>9</v>
      </c>
      <c r="D23" s="24">
        <f>L10</f>
        <v>0</v>
      </c>
    </row>
    <row r="24" spans="1:4" ht="15.75" x14ac:dyDescent="0.25">
      <c r="A24" s="6"/>
    </row>
  </sheetData>
  <sortState ref="A3:L8">
    <sortCondition ref="A3"/>
  </sortState>
  <pageMargins left="0.7" right="0.7" top="0.75" bottom="0.75" header="0.3" footer="0.3"/>
  <pageSetup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3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" sqref="A2"/>
    </sheetView>
  </sheetViews>
  <sheetFormatPr defaultRowHeight="15" x14ac:dyDescent="0.25"/>
  <cols>
    <col min="1" max="1" width="31.85546875" style="4" customWidth="1"/>
    <col min="2" max="2" width="12.85546875" style="4" customWidth="1"/>
    <col min="3" max="3" width="13.140625" style="8" customWidth="1"/>
    <col min="4" max="4" width="13.140625" style="21" customWidth="1"/>
    <col min="5" max="13" width="13.140625" style="8" customWidth="1"/>
  </cols>
  <sheetData>
    <row r="1" spans="1:13" ht="78.75" x14ac:dyDescent="0.25">
      <c r="A1" s="14" t="s">
        <v>0</v>
      </c>
      <c r="B1" s="14" t="s">
        <v>1</v>
      </c>
      <c r="C1" s="6" t="s">
        <v>182</v>
      </c>
      <c r="D1" s="6" t="s">
        <v>177</v>
      </c>
      <c r="E1" s="6" t="s">
        <v>2</v>
      </c>
      <c r="F1" s="6" t="s">
        <v>3</v>
      </c>
      <c r="G1" s="6" t="s">
        <v>4</v>
      </c>
      <c r="H1" s="6" t="s">
        <v>5</v>
      </c>
      <c r="I1" s="6" t="s">
        <v>6</v>
      </c>
      <c r="J1" s="6" t="s">
        <v>7</v>
      </c>
      <c r="K1" s="6" t="s">
        <v>8</v>
      </c>
      <c r="L1" s="6" t="s">
        <v>187</v>
      </c>
      <c r="M1" s="6" t="s">
        <v>9</v>
      </c>
    </row>
    <row r="2" spans="1:13" ht="15.75" x14ac:dyDescent="0.25">
      <c r="A2" s="6"/>
    </row>
    <row r="4" spans="1:13" x14ac:dyDescent="0.25">
      <c r="A4" s="4" t="s">
        <v>10</v>
      </c>
      <c r="B4" s="4" t="s">
        <v>11</v>
      </c>
      <c r="D4" s="18">
        <f>E4+H4</f>
        <v>0</v>
      </c>
      <c r="E4" s="8">
        <v>0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</row>
    <row r="5" spans="1:13" x14ac:dyDescent="0.25">
      <c r="A5" s="4" t="s">
        <v>12</v>
      </c>
      <c r="B5" s="4" t="s">
        <v>13</v>
      </c>
      <c r="D5" s="18">
        <f>E5+H5</f>
        <v>104</v>
      </c>
      <c r="E5" s="8">
        <v>79</v>
      </c>
      <c r="F5" s="8">
        <v>55</v>
      </c>
      <c r="G5" s="8">
        <v>24</v>
      </c>
      <c r="H5" s="8">
        <v>25</v>
      </c>
      <c r="I5" s="8">
        <v>0</v>
      </c>
      <c r="J5" s="8">
        <v>4</v>
      </c>
      <c r="K5" s="8">
        <v>4</v>
      </c>
      <c r="L5" s="8">
        <v>0</v>
      </c>
      <c r="M5" s="8">
        <v>17</v>
      </c>
    </row>
    <row r="6" spans="1:13" x14ac:dyDescent="0.25">
      <c r="A6" s="10" t="s">
        <v>14</v>
      </c>
      <c r="B6" s="4" t="s">
        <v>15</v>
      </c>
      <c r="D6" s="1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</row>
    <row r="7" spans="1:13" x14ac:dyDescent="0.25">
      <c r="A7" s="4" t="s">
        <v>199</v>
      </c>
      <c r="B7" s="4" t="s">
        <v>16</v>
      </c>
      <c r="D7" s="18">
        <f t="shared" ref="D7:D69" si="0">E7+H7</f>
        <v>10</v>
      </c>
      <c r="E7" s="8">
        <v>4</v>
      </c>
      <c r="F7" s="8">
        <v>2</v>
      </c>
      <c r="G7" s="8">
        <v>2</v>
      </c>
      <c r="H7" s="8">
        <v>6</v>
      </c>
      <c r="I7" s="8">
        <v>0</v>
      </c>
      <c r="J7" s="8">
        <v>0</v>
      </c>
      <c r="K7" s="8">
        <v>0</v>
      </c>
      <c r="L7" s="8">
        <v>2</v>
      </c>
      <c r="M7" s="8">
        <v>4</v>
      </c>
    </row>
    <row r="8" spans="1:13" x14ac:dyDescent="0.25">
      <c r="A8" s="10" t="s">
        <v>17</v>
      </c>
      <c r="B8" s="4" t="s">
        <v>18</v>
      </c>
      <c r="D8" s="18">
        <f t="shared" si="0"/>
        <v>4</v>
      </c>
      <c r="E8" s="8">
        <v>1</v>
      </c>
      <c r="F8" s="8">
        <v>1</v>
      </c>
      <c r="G8" s="8">
        <v>0</v>
      </c>
      <c r="H8" s="8">
        <v>3</v>
      </c>
      <c r="I8" s="8">
        <v>2</v>
      </c>
      <c r="J8" s="8">
        <v>0</v>
      </c>
      <c r="K8" s="8">
        <v>0</v>
      </c>
      <c r="L8" s="8">
        <v>0</v>
      </c>
      <c r="M8" s="8">
        <v>1</v>
      </c>
    </row>
    <row r="9" spans="1:13" x14ac:dyDescent="0.25">
      <c r="A9" s="10" t="s">
        <v>19</v>
      </c>
      <c r="B9" s="4" t="s">
        <v>20</v>
      </c>
      <c r="D9" s="18">
        <f t="shared" si="0"/>
        <v>21</v>
      </c>
      <c r="E9" s="8">
        <v>8</v>
      </c>
      <c r="F9" s="8">
        <v>8</v>
      </c>
      <c r="G9" s="8">
        <v>0</v>
      </c>
      <c r="H9" s="8">
        <v>13</v>
      </c>
      <c r="I9" s="8">
        <v>0</v>
      </c>
      <c r="J9" s="8">
        <v>3</v>
      </c>
      <c r="K9" s="8">
        <v>3</v>
      </c>
      <c r="L9" s="8">
        <v>4</v>
      </c>
      <c r="M9" s="8">
        <v>3</v>
      </c>
    </row>
    <row r="10" spans="1:13" x14ac:dyDescent="0.25">
      <c r="A10" s="4" t="s">
        <v>21</v>
      </c>
      <c r="B10" s="4" t="s">
        <v>22</v>
      </c>
      <c r="D10" s="18">
        <f t="shared" si="0"/>
        <v>5</v>
      </c>
      <c r="E10" s="8">
        <v>4</v>
      </c>
      <c r="F10" s="8">
        <v>4</v>
      </c>
      <c r="G10" s="8">
        <v>0</v>
      </c>
      <c r="H10" s="8">
        <v>1</v>
      </c>
      <c r="I10" s="8">
        <v>0</v>
      </c>
      <c r="J10" s="8">
        <v>0</v>
      </c>
      <c r="K10" s="8">
        <v>0</v>
      </c>
      <c r="L10" s="8">
        <v>0</v>
      </c>
      <c r="M10" s="8">
        <v>1</v>
      </c>
    </row>
    <row r="11" spans="1:13" x14ac:dyDescent="0.25">
      <c r="A11" s="4" t="s">
        <v>23</v>
      </c>
      <c r="B11" s="4" t="s">
        <v>24</v>
      </c>
      <c r="D11" s="18">
        <f t="shared" si="0"/>
        <v>2</v>
      </c>
      <c r="E11" s="8">
        <v>2</v>
      </c>
      <c r="F11" s="8">
        <v>2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</row>
    <row r="12" spans="1:13" x14ac:dyDescent="0.25">
      <c r="A12" s="4" t="s">
        <v>25</v>
      </c>
      <c r="B12" s="4" t="s">
        <v>26</v>
      </c>
      <c r="D12" s="18">
        <f t="shared" si="0"/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</row>
    <row r="13" spans="1:13" ht="45" x14ac:dyDescent="0.25">
      <c r="A13" s="4" t="s">
        <v>27</v>
      </c>
      <c r="B13" s="4" t="s">
        <v>11</v>
      </c>
      <c r="D13" s="18">
        <f t="shared" si="0"/>
        <v>25</v>
      </c>
      <c r="E13" s="8">
        <v>14</v>
      </c>
      <c r="F13" s="8">
        <v>14</v>
      </c>
      <c r="G13" s="8">
        <v>0</v>
      </c>
      <c r="H13" s="8">
        <v>11</v>
      </c>
      <c r="I13" s="8">
        <v>0</v>
      </c>
      <c r="J13" s="8">
        <v>3</v>
      </c>
      <c r="K13" s="8">
        <v>0</v>
      </c>
      <c r="L13" s="8">
        <v>3</v>
      </c>
      <c r="M13" s="8">
        <v>5</v>
      </c>
    </row>
    <row r="14" spans="1:13" x14ac:dyDescent="0.25">
      <c r="A14" s="4" t="s">
        <v>28</v>
      </c>
      <c r="B14" s="4" t="s">
        <v>24</v>
      </c>
      <c r="D14" s="18">
        <f t="shared" si="0"/>
        <v>8</v>
      </c>
      <c r="E14" s="8">
        <v>5</v>
      </c>
      <c r="F14" s="8">
        <v>5</v>
      </c>
      <c r="G14" s="8">
        <v>0</v>
      </c>
      <c r="H14" s="8">
        <v>3</v>
      </c>
      <c r="I14" s="8">
        <v>0</v>
      </c>
      <c r="J14" s="8">
        <v>0</v>
      </c>
      <c r="K14" s="8">
        <v>2</v>
      </c>
      <c r="L14" s="8">
        <v>0</v>
      </c>
      <c r="M14" s="8">
        <v>1</v>
      </c>
    </row>
    <row r="15" spans="1:13" x14ac:dyDescent="0.25">
      <c r="A15" s="4" t="s">
        <v>200</v>
      </c>
      <c r="B15" s="4" t="s">
        <v>29</v>
      </c>
      <c r="D15" s="18">
        <f t="shared" si="0"/>
        <v>9</v>
      </c>
      <c r="E15" s="8">
        <v>5</v>
      </c>
      <c r="F15" s="8">
        <v>5</v>
      </c>
      <c r="G15" s="8">
        <v>0</v>
      </c>
      <c r="H15" s="8">
        <v>4</v>
      </c>
      <c r="I15" s="8">
        <v>0</v>
      </c>
      <c r="J15" s="8">
        <v>3</v>
      </c>
      <c r="K15" s="8">
        <v>0</v>
      </c>
      <c r="L15" s="8">
        <v>0</v>
      </c>
      <c r="M15" s="8">
        <v>1</v>
      </c>
    </row>
    <row r="16" spans="1:13" x14ac:dyDescent="0.25">
      <c r="A16" s="10" t="s">
        <v>30</v>
      </c>
      <c r="B16" s="4" t="s">
        <v>13</v>
      </c>
      <c r="D16" s="18">
        <f t="shared" si="0"/>
        <v>421</v>
      </c>
      <c r="E16" s="8">
        <v>296</v>
      </c>
      <c r="F16" s="8">
        <v>261</v>
      </c>
      <c r="G16" s="8">
        <v>35</v>
      </c>
      <c r="H16" s="8">
        <v>125</v>
      </c>
      <c r="I16" s="8">
        <v>8</v>
      </c>
      <c r="J16" s="8">
        <v>12</v>
      </c>
      <c r="K16" s="8">
        <v>8</v>
      </c>
      <c r="L16" s="8">
        <v>1</v>
      </c>
      <c r="M16" s="8">
        <v>96</v>
      </c>
    </row>
    <row r="17" spans="1:13" x14ac:dyDescent="0.25">
      <c r="A17" s="10" t="s">
        <v>31</v>
      </c>
      <c r="B17" s="4" t="s">
        <v>32</v>
      </c>
      <c r="D17" s="18">
        <f t="shared" si="0"/>
        <v>33</v>
      </c>
      <c r="E17" s="8">
        <v>14</v>
      </c>
      <c r="F17" s="8">
        <v>14</v>
      </c>
      <c r="G17" s="8">
        <v>0</v>
      </c>
      <c r="H17" s="8">
        <v>19</v>
      </c>
      <c r="I17" s="8">
        <v>0</v>
      </c>
      <c r="J17" s="8">
        <v>9</v>
      </c>
      <c r="K17" s="8">
        <v>0</v>
      </c>
      <c r="L17" s="8">
        <v>0</v>
      </c>
      <c r="M17" s="8">
        <v>10</v>
      </c>
    </row>
    <row r="18" spans="1:13" x14ac:dyDescent="0.25">
      <c r="A18" s="10" t="s">
        <v>33</v>
      </c>
      <c r="B18" s="4" t="s">
        <v>34</v>
      </c>
      <c r="D18" s="18">
        <f t="shared" si="0"/>
        <v>1</v>
      </c>
      <c r="E18" s="8">
        <v>1</v>
      </c>
      <c r="F18" s="8">
        <v>0</v>
      </c>
      <c r="G18" s="8">
        <v>1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</row>
    <row r="19" spans="1:13" x14ac:dyDescent="0.25">
      <c r="A19" s="10" t="s">
        <v>35</v>
      </c>
      <c r="B19" s="4" t="s">
        <v>36</v>
      </c>
      <c r="D19" s="18">
        <f t="shared" si="0"/>
        <v>90</v>
      </c>
      <c r="E19" s="8">
        <v>40</v>
      </c>
      <c r="F19" s="8">
        <v>37</v>
      </c>
      <c r="G19" s="8">
        <v>3</v>
      </c>
      <c r="H19" s="8">
        <v>50</v>
      </c>
      <c r="I19" s="8">
        <v>15</v>
      </c>
      <c r="J19" s="8">
        <v>2</v>
      </c>
      <c r="K19" s="8">
        <v>10</v>
      </c>
      <c r="L19" s="8">
        <v>0</v>
      </c>
      <c r="M19" s="19">
        <v>23</v>
      </c>
    </row>
    <row r="20" spans="1:13" x14ac:dyDescent="0.25">
      <c r="A20" s="10" t="s">
        <v>37</v>
      </c>
      <c r="B20" s="4" t="s">
        <v>34</v>
      </c>
      <c r="D20" s="18">
        <f t="shared" si="0"/>
        <v>19</v>
      </c>
      <c r="E20" s="8">
        <v>9</v>
      </c>
      <c r="F20" s="8">
        <v>9</v>
      </c>
      <c r="G20" s="8">
        <v>0</v>
      </c>
      <c r="H20" s="8">
        <v>10</v>
      </c>
      <c r="I20" s="8">
        <v>0</v>
      </c>
      <c r="J20" s="8">
        <v>0</v>
      </c>
      <c r="K20" s="8">
        <v>1</v>
      </c>
      <c r="L20" s="8">
        <v>0</v>
      </c>
      <c r="M20" s="8">
        <v>9</v>
      </c>
    </row>
    <row r="21" spans="1:13" x14ac:dyDescent="0.25">
      <c r="A21" s="10" t="s">
        <v>38</v>
      </c>
      <c r="B21" s="4" t="s">
        <v>39</v>
      </c>
      <c r="D21" s="18">
        <f t="shared" si="0"/>
        <v>7</v>
      </c>
      <c r="E21" s="8">
        <v>7</v>
      </c>
      <c r="F21" s="8">
        <v>7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</row>
    <row r="22" spans="1:13" ht="30" x14ac:dyDescent="0.25">
      <c r="A22" s="10" t="s">
        <v>161</v>
      </c>
      <c r="B22" s="4" t="s">
        <v>40</v>
      </c>
      <c r="D22" s="18">
        <f t="shared" si="0"/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</row>
    <row r="23" spans="1:13" x14ac:dyDescent="0.25">
      <c r="A23" s="10" t="s">
        <v>41</v>
      </c>
      <c r="B23" s="4" t="s">
        <v>42</v>
      </c>
      <c r="D23" s="18">
        <f t="shared" si="0"/>
        <v>86</v>
      </c>
      <c r="E23" s="8">
        <v>85</v>
      </c>
      <c r="F23" s="8">
        <v>45</v>
      </c>
      <c r="G23" s="8">
        <v>40</v>
      </c>
      <c r="H23" s="8">
        <v>1</v>
      </c>
      <c r="I23" s="8">
        <v>0</v>
      </c>
      <c r="J23" s="8">
        <v>0</v>
      </c>
      <c r="K23" s="8">
        <v>0</v>
      </c>
      <c r="L23" s="8">
        <v>0</v>
      </c>
      <c r="M23" s="8">
        <v>1</v>
      </c>
    </row>
    <row r="24" spans="1:13" x14ac:dyDescent="0.25">
      <c r="A24" s="10" t="s">
        <v>170</v>
      </c>
      <c r="B24" s="4" t="s">
        <v>171</v>
      </c>
      <c r="D24" s="18">
        <f t="shared" si="0"/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</row>
    <row r="25" spans="1:13" x14ac:dyDescent="0.25">
      <c r="A25" s="10" t="s">
        <v>43</v>
      </c>
      <c r="B25" s="4" t="s">
        <v>42</v>
      </c>
      <c r="D25" s="18">
        <f t="shared" si="0"/>
        <v>50</v>
      </c>
      <c r="E25" s="8">
        <v>29</v>
      </c>
      <c r="F25" s="8">
        <v>25</v>
      </c>
      <c r="G25" s="8">
        <v>4</v>
      </c>
      <c r="H25" s="8">
        <v>21</v>
      </c>
      <c r="I25" s="8">
        <v>0</v>
      </c>
      <c r="J25" s="8">
        <v>4</v>
      </c>
      <c r="K25" s="8">
        <v>3</v>
      </c>
      <c r="L25" s="8">
        <v>2</v>
      </c>
      <c r="M25" s="8">
        <v>12</v>
      </c>
    </row>
    <row r="26" spans="1:13" x14ac:dyDescent="0.25">
      <c r="A26" s="10" t="s">
        <v>44</v>
      </c>
      <c r="B26" s="4" t="s">
        <v>45</v>
      </c>
      <c r="D26" s="18">
        <f t="shared" si="0"/>
        <v>2</v>
      </c>
      <c r="E26" s="8">
        <v>0</v>
      </c>
      <c r="F26" s="8">
        <v>0</v>
      </c>
      <c r="G26" s="8">
        <v>0</v>
      </c>
      <c r="H26" s="8">
        <v>2</v>
      </c>
      <c r="I26" s="8">
        <v>0</v>
      </c>
      <c r="J26" s="8">
        <v>1</v>
      </c>
      <c r="K26" s="8">
        <v>0</v>
      </c>
      <c r="L26" s="8">
        <v>1</v>
      </c>
      <c r="M26" s="8">
        <v>0</v>
      </c>
    </row>
    <row r="27" spans="1:13" x14ac:dyDescent="0.25">
      <c r="A27" s="10" t="s">
        <v>201</v>
      </c>
      <c r="B27" s="4" t="s">
        <v>46</v>
      </c>
      <c r="D27" s="18">
        <f t="shared" si="0"/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</row>
    <row r="28" spans="1:13" x14ac:dyDescent="0.25">
      <c r="A28" s="10" t="s">
        <v>47</v>
      </c>
      <c r="B28" s="4" t="s">
        <v>48</v>
      </c>
      <c r="D28" s="18">
        <f t="shared" si="0"/>
        <v>25</v>
      </c>
      <c r="E28" s="8">
        <v>9</v>
      </c>
      <c r="F28" s="8">
        <v>9</v>
      </c>
      <c r="G28" s="8">
        <v>0</v>
      </c>
      <c r="H28" s="8">
        <v>16</v>
      </c>
      <c r="I28" s="8">
        <v>0</v>
      </c>
      <c r="J28" s="8">
        <v>3</v>
      </c>
      <c r="K28" s="8">
        <v>2</v>
      </c>
      <c r="L28" s="8">
        <v>1</v>
      </c>
      <c r="M28" s="8">
        <v>10</v>
      </c>
    </row>
    <row r="29" spans="1:13" x14ac:dyDescent="0.25">
      <c r="A29" s="10" t="s">
        <v>49</v>
      </c>
      <c r="B29" s="4" t="s">
        <v>20</v>
      </c>
      <c r="D29" s="18">
        <f t="shared" si="0"/>
        <v>7</v>
      </c>
      <c r="E29" s="8">
        <v>2</v>
      </c>
      <c r="F29" s="8">
        <v>2</v>
      </c>
      <c r="G29" s="8">
        <v>0</v>
      </c>
      <c r="H29" s="8">
        <v>5</v>
      </c>
      <c r="I29" s="8">
        <v>0</v>
      </c>
      <c r="J29" s="8">
        <v>0</v>
      </c>
      <c r="K29" s="8">
        <v>0</v>
      </c>
      <c r="L29" s="8">
        <v>0</v>
      </c>
      <c r="M29" s="8">
        <v>5</v>
      </c>
    </row>
    <row r="30" spans="1:13" x14ac:dyDescent="0.25">
      <c r="A30" s="10" t="s">
        <v>50</v>
      </c>
      <c r="B30" s="4" t="s">
        <v>51</v>
      </c>
      <c r="D30" s="18">
        <f t="shared" si="0"/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</row>
    <row r="31" spans="1:13" x14ac:dyDescent="0.25">
      <c r="A31" s="10" t="s">
        <v>52</v>
      </c>
      <c r="B31" s="4" t="s">
        <v>53</v>
      </c>
      <c r="D31" s="18">
        <f t="shared" si="0"/>
        <v>10</v>
      </c>
      <c r="E31" s="8">
        <v>3</v>
      </c>
      <c r="F31" s="8">
        <v>2</v>
      </c>
      <c r="G31" s="8">
        <v>1</v>
      </c>
      <c r="H31" s="8">
        <v>7</v>
      </c>
      <c r="I31" s="8">
        <v>0</v>
      </c>
      <c r="J31" s="8">
        <v>2</v>
      </c>
      <c r="K31" s="8">
        <v>4</v>
      </c>
      <c r="L31" s="8">
        <v>0</v>
      </c>
      <c r="M31" s="19">
        <v>1</v>
      </c>
    </row>
    <row r="32" spans="1:13" x14ac:dyDescent="0.25">
      <c r="A32" s="10" t="s">
        <v>54</v>
      </c>
      <c r="B32" s="4" t="s">
        <v>55</v>
      </c>
      <c r="D32" s="18">
        <f t="shared" si="0"/>
        <v>62</v>
      </c>
      <c r="E32" s="8">
        <v>39</v>
      </c>
      <c r="F32" s="8">
        <v>35</v>
      </c>
      <c r="G32" s="8">
        <v>4</v>
      </c>
      <c r="H32" s="8">
        <v>23</v>
      </c>
      <c r="I32" s="8">
        <v>10</v>
      </c>
      <c r="J32" s="8">
        <v>0</v>
      </c>
      <c r="K32" s="8">
        <v>10</v>
      </c>
      <c r="L32" s="8">
        <v>0</v>
      </c>
      <c r="M32" s="8">
        <v>3</v>
      </c>
    </row>
    <row r="33" spans="1:13" x14ac:dyDescent="0.25">
      <c r="A33" s="10" t="s">
        <v>56</v>
      </c>
      <c r="B33" s="4" t="s">
        <v>57</v>
      </c>
      <c r="D33" s="18">
        <f t="shared" si="0"/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</row>
    <row r="34" spans="1:13" x14ac:dyDescent="0.25">
      <c r="A34" s="10" t="s">
        <v>58</v>
      </c>
      <c r="B34" s="4" t="s">
        <v>59</v>
      </c>
      <c r="D34" s="18">
        <f t="shared" si="0"/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</row>
    <row r="35" spans="1:13" x14ac:dyDescent="0.25">
      <c r="A35" s="10" t="s">
        <v>62</v>
      </c>
      <c r="B35" s="4" t="s">
        <v>63</v>
      </c>
      <c r="D35" s="18">
        <f t="shared" si="0"/>
        <v>14</v>
      </c>
      <c r="E35" s="8">
        <v>5</v>
      </c>
      <c r="F35" s="8">
        <v>5</v>
      </c>
      <c r="G35" s="8">
        <v>0</v>
      </c>
      <c r="H35" s="8">
        <v>9</v>
      </c>
      <c r="I35" s="8">
        <v>0</v>
      </c>
      <c r="J35" s="8">
        <v>2</v>
      </c>
      <c r="K35" s="8">
        <v>3</v>
      </c>
      <c r="L35" s="8">
        <v>0</v>
      </c>
      <c r="M35" s="8">
        <v>4</v>
      </c>
    </row>
    <row r="36" spans="1:13" x14ac:dyDescent="0.25">
      <c r="A36" s="10" t="s">
        <v>64</v>
      </c>
      <c r="B36" s="4" t="s">
        <v>65</v>
      </c>
      <c r="D36" s="18">
        <f t="shared" si="0"/>
        <v>7</v>
      </c>
      <c r="E36" s="8">
        <v>3</v>
      </c>
      <c r="F36" s="8">
        <v>3</v>
      </c>
      <c r="G36" s="8">
        <v>0</v>
      </c>
      <c r="H36" s="8">
        <v>4</v>
      </c>
      <c r="I36" s="8">
        <v>0</v>
      </c>
      <c r="J36" s="8">
        <v>0</v>
      </c>
      <c r="K36" s="8">
        <v>2</v>
      </c>
      <c r="L36" s="8">
        <v>1</v>
      </c>
      <c r="M36" s="8">
        <v>1</v>
      </c>
    </row>
    <row r="37" spans="1:13" x14ac:dyDescent="0.25">
      <c r="A37" s="10" t="s">
        <v>66</v>
      </c>
      <c r="B37" s="4" t="s">
        <v>39</v>
      </c>
      <c r="D37" s="18">
        <f t="shared" si="0"/>
        <v>2</v>
      </c>
      <c r="E37" s="8">
        <v>0</v>
      </c>
      <c r="F37" s="8">
        <v>0</v>
      </c>
      <c r="G37" s="8">
        <v>0</v>
      </c>
      <c r="H37" s="8">
        <v>2</v>
      </c>
      <c r="I37" s="8">
        <v>0</v>
      </c>
      <c r="J37" s="8">
        <v>1</v>
      </c>
      <c r="K37" s="8">
        <v>1</v>
      </c>
      <c r="L37" s="8">
        <v>0</v>
      </c>
      <c r="M37" s="8">
        <v>0</v>
      </c>
    </row>
    <row r="38" spans="1:13" ht="60" x14ac:dyDescent="0.25">
      <c r="A38" s="10" t="s">
        <v>67</v>
      </c>
      <c r="B38" s="4" t="s">
        <v>68</v>
      </c>
      <c r="D38" s="18">
        <f t="shared" si="0"/>
        <v>37</v>
      </c>
      <c r="E38" s="8">
        <v>18</v>
      </c>
      <c r="F38" s="8">
        <v>14</v>
      </c>
      <c r="G38" s="8">
        <v>4</v>
      </c>
      <c r="H38" s="8">
        <v>19</v>
      </c>
      <c r="I38" s="8">
        <v>0</v>
      </c>
      <c r="J38" s="8">
        <v>1</v>
      </c>
      <c r="K38" s="8">
        <v>1</v>
      </c>
      <c r="L38" s="8">
        <v>1</v>
      </c>
      <c r="M38" s="8">
        <v>16</v>
      </c>
    </row>
    <row r="39" spans="1:13" x14ac:dyDescent="0.25">
      <c r="A39" s="10" t="s">
        <v>69</v>
      </c>
      <c r="B39" s="4" t="s">
        <v>165</v>
      </c>
      <c r="D39" s="18">
        <f t="shared" si="0"/>
        <v>5</v>
      </c>
      <c r="E39" s="8">
        <v>5</v>
      </c>
      <c r="F39" s="8">
        <v>5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</row>
    <row r="40" spans="1:13" x14ac:dyDescent="0.25">
      <c r="A40" s="10" t="s">
        <v>70</v>
      </c>
      <c r="B40" s="4" t="s">
        <v>18</v>
      </c>
      <c r="D40" s="18">
        <f t="shared" si="0"/>
        <v>4</v>
      </c>
      <c r="E40" s="8">
        <v>4</v>
      </c>
      <c r="F40" s="8">
        <v>3</v>
      </c>
      <c r="G40" s="8">
        <v>1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</row>
    <row r="41" spans="1:13" x14ac:dyDescent="0.25">
      <c r="A41" s="10" t="s">
        <v>71</v>
      </c>
      <c r="B41" s="4" t="s">
        <v>72</v>
      </c>
      <c r="D41" s="18">
        <f t="shared" si="0"/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</row>
    <row r="42" spans="1:13" x14ac:dyDescent="0.25">
      <c r="A42" s="10" t="s">
        <v>73</v>
      </c>
      <c r="B42" s="4" t="s">
        <v>13</v>
      </c>
      <c r="D42" s="18">
        <f t="shared" si="0"/>
        <v>52</v>
      </c>
      <c r="E42" s="8">
        <v>52</v>
      </c>
      <c r="F42" s="8">
        <v>32</v>
      </c>
      <c r="G42" s="8">
        <v>20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</row>
    <row r="43" spans="1:13" x14ac:dyDescent="0.25">
      <c r="A43" s="10" t="s">
        <v>74</v>
      </c>
      <c r="B43" s="4" t="s">
        <v>65</v>
      </c>
      <c r="D43" s="18">
        <f t="shared" si="0"/>
        <v>13</v>
      </c>
      <c r="E43" s="8">
        <v>4</v>
      </c>
      <c r="F43" s="8">
        <v>3</v>
      </c>
      <c r="G43" s="8">
        <v>1</v>
      </c>
      <c r="H43" s="8">
        <v>9</v>
      </c>
      <c r="I43" s="8">
        <v>0</v>
      </c>
      <c r="J43" s="8">
        <v>1</v>
      </c>
      <c r="K43" s="8">
        <v>2</v>
      </c>
      <c r="L43" s="8">
        <v>1</v>
      </c>
      <c r="M43" s="8">
        <v>5</v>
      </c>
    </row>
    <row r="44" spans="1:13" x14ac:dyDescent="0.25">
      <c r="A44" s="10" t="s">
        <v>75</v>
      </c>
      <c r="B44" s="4" t="s">
        <v>76</v>
      </c>
      <c r="D44" s="18">
        <f t="shared" si="0"/>
        <v>10</v>
      </c>
      <c r="E44" s="8">
        <v>2</v>
      </c>
      <c r="F44" s="8">
        <v>2</v>
      </c>
      <c r="G44" s="8">
        <v>0</v>
      </c>
      <c r="H44" s="8">
        <v>8</v>
      </c>
      <c r="I44" s="8">
        <v>0</v>
      </c>
      <c r="J44" s="8">
        <v>5</v>
      </c>
      <c r="K44" s="8">
        <v>3</v>
      </c>
      <c r="L44" s="8">
        <v>0</v>
      </c>
      <c r="M44" s="8">
        <v>0</v>
      </c>
    </row>
    <row r="45" spans="1:13" x14ac:dyDescent="0.25">
      <c r="A45" s="10" t="s">
        <v>77</v>
      </c>
      <c r="B45" s="4" t="s">
        <v>76</v>
      </c>
      <c r="D45" s="18">
        <v>7</v>
      </c>
      <c r="E45" s="8">
        <v>4</v>
      </c>
      <c r="F45" s="8">
        <v>4</v>
      </c>
      <c r="G45" s="8">
        <v>0</v>
      </c>
      <c r="H45" s="8">
        <v>3</v>
      </c>
      <c r="I45" s="8">
        <v>0</v>
      </c>
      <c r="J45" s="8">
        <v>0</v>
      </c>
      <c r="K45" s="8">
        <v>0</v>
      </c>
      <c r="L45" s="8">
        <v>1</v>
      </c>
      <c r="M45" s="8">
        <v>2</v>
      </c>
    </row>
    <row r="46" spans="1:13" x14ac:dyDescent="0.25">
      <c r="A46" s="10" t="s">
        <v>78</v>
      </c>
      <c r="B46" s="4" t="s">
        <v>57</v>
      </c>
      <c r="D46" s="18">
        <f t="shared" si="0"/>
        <v>7</v>
      </c>
      <c r="E46" s="8">
        <v>1</v>
      </c>
      <c r="F46" s="8">
        <v>1</v>
      </c>
      <c r="G46" s="8">
        <v>0</v>
      </c>
      <c r="H46" s="8">
        <v>6</v>
      </c>
      <c r="I46" s="8">
        <v>0</v>
      </c>
      <c r="J46" s="8">
        <v>0</v>
      </c>
      <c r="K46" s="8">
        <v>2</v>
      </c>
      <c r="L46" s="8">
        <v>0</v>
      </c>
      <c r="M46" s="8">
        <v>4</v>
      </c>
    </row>
    <row r="47" spans="1:13" x14ac:dyDescent="0.25">
      <c r="A47" s="10" t="s">
        <v>79</v>
      </c>
      <c r="B47" s="4" t="s">
        <v>24</v>
      </c>
      <c r="D47" s="18">
        <f t="shared" si="0"/>
        <v>28</v>
      </c>
      <c r="E47" s="8">
        <v>15</v>
      </c>
      <c r="F47" s="8">
        <v>15</v>
      </c>
      <c r="G47" s="8">
        <v>0</v>
      </c>
      <c r="H47" s="8">
        <v>13</v>
      </c>
      <c r="I47" s="8">
        <v>0</v>
      </c>
      <c r="J47" s="8">
        <v>2</v>
      </c>
      <c r="K47" s="8">
        <v>7</v>
      </c>
      <c r="L47" s="8">
        <v>0</v>
      </c>
      <c r="M47" s="8">
        <v>4</v>
      </c>
    </row>
    <row r="48" spans="1:13" x14ac:dyDescent="0.25">
      <c r="A48" s="10" t="s">
        <v>80</v>
      </c>
      <c r="B48" s="4" t="s">
        <v>81</v>
      </c>
      <c r="D48" s="18">
        <f t="shared" si="0"/>
        <v>9</v>
      </c>
      <c r="E48" s="8">
        <v>1</v>
      </c>
      <c r="F48" s="8">
        <v>1</v>
      </c>
      <c r="G48" s="8">
        <v>0</v>
      </c>
      <c r="H48" s="8">
        <v>8</v>
      </c>
      <c r="I48" s="8">
        <v>2</v>
      </c>
      <c r="J48" s="8">
        <v>3</v>
      </c>
      <c r="K48" s="8">
        <v>3</v>
      </c>
      <c r="L48" s="8">
        <v>0</v>
      </c>
      <c r="M48" s="8">
        <v>0</v>
      </c>
    </row>
    <row r="49" spans="1:13" x14ac:dyDescent="0.25">
      <c r="A49" s="10" t="s">
        <v>82</v>
      </c>
      <c r="B49" s="4" t="s">
        <v>83</v>
      </c>
      <c r="D49" s="18">
        <f t="shared" si="0"/>
        <v>7</v>
      </c>
      <c r="E49" s="8">
        <v>3</v>
      </c>
      <c r="F49" s="8">
        <v>3</v>
      </c>
      <c r="G49" s="8">
        <v>0</v>
      </c>
      <c r="H49" s="8">
        <v>4</v>
      </c>
      <c r="I49" s="8">
        <v>0</v>
      </c>
      <c r="J49" s="8">
        <v>2</v>
      </c>
      <c r="K49" s="8">
        <v>2</v>
      </c>
      <c r="L49" s="8">
        <v>0</v>
      </c>
      <c r="M49" s="8">
        <v>0</v>
      </c>
    </row>
    <row r="50" spans="1:13" x14ac:dyDescent="0.25">
      <c r="A50" s="10" t="s">
        <v>84</v>
      </c>
      <c r="B50" s="4" t="s">
        <v>29</v>
      </c>
      <c r="D50" s="18">
        <f t="shared" si="0"/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</row>
    <row r="51" spans="1:13" x14ac:dyDescent="0.25">
      <c r="A51" s="10" t="s">
        <v>85</v>
      </c>
      <c r="B51" s="4" t="s">
        <v>57</v>
      </c>
      <c r="D51" s="18">
        <f t="shared" si="0"/>
        <v>6</v>
      </c>
      <c r="E51" s="8">
        <v>3</v>
      </c>
      <c r="F51" s="8">
        <v>3</v>
      </c>
      <c r="G51" s="8">
        <v>0</v>
      </c>
      <c r="H51" s="8">
        <v>3</v>
      </c>
      <c r="I51" s="8">
        <v>0</v>
      </c>
      <c r="J51" s="8">
        <v>0</v>
      </c>
      <c r="K51" s="8">
        <v>0</v>
      </c>
      <c r="L51" s="8">
        <v>3</v>
      </c>
      <c r="M51" s="8">
        <v>0</v>
      </c>
    </row>
    <row r="52" spans="1:13" x14ac:dyDescent="0.25">
      <c r="A52" s="10" t="s">
        <v>86</v>
      </c>
      <c r="B52" s="4" t="s">
        <v>36</v>
      </c>
      <c r="D52" s="18">
        <f t="shared" si="0"/>
        <v>82</v>
      </c>
      <c r="E52" s="8">
        <v>49</v>
      </c>
      <c r="F52" s="8">
        <v>45</v>
      </c>
      <c r="G52" s="8">
        <v>4</v>
      </c>
      <c r="H52" s="8">
        <v>33</v>
      </c>
      <c r="I52" s="8">
        <v>0</v>
      </c>
      <c r="J52" s="8">
        <v>6</v>
      </c>
      <c r="K52" s="8">
        <v>27</v>
      </c>
      <c r="L52" s="8">
        <v>0</v>
      </c>
      <c r="M52" s="8">
        <v>0</v>
      </c>
    </row>
    <row r="53" spans="1:13" ht="75" x14ac:dyDescent="0.25">
      <c r="A53" s="10" t="s">
        <v>87</v>
      </c>
      <c r="B53" s="4" t="s">
        <v>88</v>
      </c>
      <c r="D53" s="18">
        <f t="shared" si="0"/>
        <v>1</v>
      </c>
      <c r="E53" s="8">
        <v>1</v>
      </c>
      <c r="F53" s="8">
        <v>0</v>
      </c>
      <c r="G53" s="8">
        <v>1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</row>
    <row r="54" spans="1:13" ht="60" x14ac:dyDescent="0.25">
      <c r="A54" s="10" t="s">
        <v>89</v>
      </c>
      <c r="B54" s="4" t="s">
        <v>90</v>
      </c>
      <c r="D54" s="18">
        <f t="shared" si="0"/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</row>
    <row r="55" spans="1:13" ht="135" x14ac:dyDescent="0.25">
      <c r="A55" s="10" t="s">
        <v>91</v>
      </c>
      <c r="B55" s="4" t="s">
        <v>92</v>
      </c>
      <c r="D55" s="18">
        <f t="shared" si="0"/>
        <v>5</v>
      </c>
      <c r="E55" s="8">
        <v>3</v>
      </c>
      <c r="F55" s="8">
        <v>3</v>
      </c>
      <c r="G55" s="8">
        <v>0</v>
      </c>
      <c r="H55" s="8">
        <v>2</v>
      </c>
      <c r="I55" s="8">
        <v>0</v>
      </c>
      <c r="J55" s="8">
        <v>0</v>
      </c>
      <c r="K55" s="8">
        <v>2</v>
      </c>
      <c r="L55" s="8">
        <v>0</v>
      </c>
      <c r="M55" s="8">
        <v>0</v>
      </c>
    </row>
    <row r="56" spans="1:13" ht="120" x14ac:dyDescent="0.25">
      <c r="A56" s="10" t="s">
        <v>60</v>
      </c>
      <c r="B56" s="4" t="s">
        <v>61</v>
      </c>
      <c r="D56" s="18">
        <f t="shared" si="0"/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</row>
    <row r="57" spans="1:13" ht="90" x14ac:dyDescent="0.25">
      <c r="A57" s="10" t="s">
        <v>93</v>
      </c>
      <c r="B57" s="4" t="s">
        <v>94</v>
      </c>
      <c r="D57" s="18">
        <f t="shared" si="0"/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</row>
    <row r="58" spans="1:13" ht="120" x14ac:dyDescent="0.25">
      <c r="A58" s="10" t="s">
        <v>95</v>
      </c>
      <c r="B58" s="4" t="s">
        <v>96</v>
      </c>
      <c r="D58" s="18">
        <f t="shared" si="0"/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</row>
    <row r="59" spans="1:13" x14ac:dyDescent="0.25">
      <c r="A59" s="10" t="s">
        <v>169</v>
      </c>
      <c r="B59" s="4" t="s">
        <v>36</v>
      </c>
      <c r="D59" s="18">
        <f t="shared" si="0"/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</row>
    <row r="60" spans="1:13" x14ac:dyDescent="0.25">
      <c r="A60" s="10" t="s">
        <v>97</v>
      </c>
      <c r="B60" s="4" t="s">
        <v>98</v>
      </c>
      <c r="D60" s="18">
        <f t="shared" si="0"/>
        <v>11</v>
      </c>
      <c r="E60" s="8">
        <v>0</v>
      </c>
      <c r="F60" s="8">
        <v>0</v>
      </c>
      <c r="G60" s="8">
        <v>0</v>
      </c>
      <c r="H60" s="8">
        <v>11</v>
      </c>
      <c r="I60" s="8">
        <v>0</v>
      </c>
      <c r="J60" s="8">
        <v>2</v>
      </c>
      <c r="K60" s="8">
        <v>0</v>
      </c>
      <c r="L60" s="8">
        <v>0</v>
      </c>
      <c r="M60" s="8">
        <v>9</v>
      </c>
    </row>
    <row r="61" spans="1:13" ht="30" x14ac:dyDescent="0.25">
      <c r="A61" s="10" t="s">
        <v>99</v>
      </c>
      <c r="B61" s="4" t="s">
        <v>100</v>
      </c>
      <c r="D61" s="18">
        <f t="shared" si="0"/>
        <v>26</v>
      </c>
      <c r="E61" s="8">
        <v>13</v>
      </c>
      <c r="F61" s="8">
        <v>12</v>
      </c>
      <c r="G61" s="8">
        <v>1</v>
      </c>
      <c r="H61" s="8">
        <v>13</v>
      </c>
      <c r="I61" s="8">
        <v>0</v>
      </c>
      <c r="J61" s="8">
        <v>5</v>
      </c>
      <c r="K61" s="8">
        <v>7</v>
      </c>
      <c r="L61" s="8">
        <v>0</v>
      </c>
      <c r="M61" s="8">
        <v>1</v>
      </c>
    </row>
    <row r="62" spans="1:13" x14ac:dyDescent="0.25">
      <c r="A62" s="10" t="s">
        <v>101</v>
      </c>
      <c r="B62" s="4" t="s">
        <v>100</v>
      </c>
      <c r="D62" s="18">
        <f t="shared" si="0"/>
        <v>34</v>
      </c>
      <c r="E62" s="8">
        <v>34</v>
      </c>
      <c r="F62" s="8">
        <v>32</v>
      </c>
      <c r="G62" s="8">
        <v>2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</row>
    <row r="63" spans="1:13" x14ac:dyDescent="0.25">
      <c r="A63" s="10" t="s">
        <v>102</v>
      </c>
      <c r="B63" s="4" t="s">
        <v>103</v>
      </c>
      <c r="D63" s="18">
        <f t="shared" si="0"/>
        <v>5</v>
      </c>
      <c r="E63" s="8">
        <v>2</v>
      </c>
      <c r="F63" s="8">
        <v>2</v>
      </c>
      <c r="G63" s="8">
        <v>0</v>
      </c>
      <c r="H63" s="8">
        <v>3</v>
      </c>
      <c r="I63" s="8">
        <v>0</v>
      </c>
      <c r="J63" s="8">
        <v>1</v>
      </c>
      <c r="K63" s="8">
        <v>0</v>
      </c>
      <c r="L63" s="8">
        <v>0</v>
      </c>
      <c r="M63" s="8">
        <v>2</v>
      </c>
    </row>
    <row r="64" spans="1:13" x14ac:dyDescent="0.25">
      <c r="A64" s="10" t="s">
        <v>104</v>
      </c>
      <c r="B64" s="4" t="s">
        <v>105</v>
      </c>
      <c r="D64" s="18">
        <f t="shared" si="0"/>
        <v>6</v>
      </c>
      <c r="E64" s="8">
        <v>6</v>
      </c>
      <c r="F64" s="8">
        <v>6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</row>
    <row r="65" spans="1:13" ht="30" x14ac:dyDescent="0.25">
      <c r="A65" s="10" t="s">
        <v>162</v>
      </c>
      <c r="B65" s="4" t="s">
        <v>39</v>
      </c>
      <c r="D65" s="18">
        <f t="shared" si="0"/>
        <v>3</v>
      </c>
      <c r="E65" s="8">
        <v>0</v>
      </c>
      <c r="F65" s="8">
        <v>0</v>
      </c>
      <c r="G65" s="8">
        <v>0</v>
      </c>
      <c r="H65" s="8">
        <v>3</v>
      </c>
      <c r="I65" s="8">
        <v>0</v>
      </c>
      <c r="J65" s="8">
        <v>0</v>
      </c>
      <c r="K65" s="8">
        <v>0</v>
      </c>
      <c r="L65" s="8">
        <v>0</v>
      </c>
      <c r="M65" s="8">
        <v>3</v>
      </c>
    </row>
    <row r="66" spans="1:13" x14ac:dyDescent="0.25">
      <c r="A66" s="10" t="s">
        <v>106</v>
      </c>
      <c r="B66" s="4" t="s">
        <v>55</v>
      </c>
      <c r="D66" s="18">
        <f t="shared" si="0"/>
        <v>114</v>
      </c>
      <c r="E66" s="8">
        <v>45</v>
      </c>
      <c r="F66" s="8">
        <v>39</v>
      </c>
      <c r="G66" s="8">
        <v>6</v>
      </c>
      <c r="H66" s="8">
        <v>69</v>
      </c>
      <c r="I66" s="8">
        <v>5</v>
      </c>
      <c r="J66" s="8">
        <v>11</v>
      </c>
      <c r="K66" s="8">
        <v>0</v>
      </c>
      <c r="L66" s="8">
        <v>0</v>
      </c>
      <c r="M66" s="8">
        <v>53</v>
      </c>
    </row>
    <row r="67" spans="1:13" ht="30" x14ac:dyDescent="0.25">
      <c r="A67" s="10" t="s">
        <v>167</v>
      </c>
      <c r="B67" s="4" t="s">
        <v>34</v>
      </c>
      <c r="D67" s="18">
        <f t="shared" si="0"/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</row>
    <row r="68" spans="1:13" x14ac:dyDescent="0.25">
      <c r="A68" s="10" t="s">
        <v>107</v>
      </c>
      <c r="B68" s="4" t="s">
        <v>108</v>
      </c>
      <c r="D68" s="18">
        <f t="shared" si="0"/>
        <v>4</v>
      </c>
      <c r="E68" s="8">
        <v>1</v>
      </c>
      <c r="F68" s="8">
        <v>1</v>
      </c>
      <c r="G68" s="8">
        <v>0</v>
      </c>
      <c r="H68" s="8">
        <v>3</v>
      </c>
      <c r="I68" s="8">
        <v>0</v>
      </c>
      <c r="J68" s="8">
        <v>2</v>
      </c>
      <c r="K68" s="8">
        <v>0</v>
      </c>
      <c r="L68" s="8">
        <v>0</v>
      </c>
      <c r="M68" s="8">
        <v>1</v>
      </c>
    </row>
    <row r="69" spans="1:13" x14ac:dyDescent="0.25">
      <c r="A69" s="10" t="s">
        <v>109</v>
      </c>
      <c r="B69" s="4" t="s">
        <v>110</v>
      </c>
      <c r="D69" s="18">
        <f t="shared" si="0"/>
        <v>8</v>
      </c>
      <c r="E69" s="8">
        <v>4</v>
      </c>
      <c r="F69" s="8">
        <v>4</v>
      </c>
      <c r="G69" s="8">
        <v>0</v>
      </c>
      <c r="H69" s="8">
        <v>4</v>
      </c>
      <c r="I69" s="8">
        <v>0</v>
      </c>
      <c r="J69" s="8">
        <v>0</v>
      </c>
      <c r="K69" s="8">
        <v>1</v>
      </c>
      <c r="L69" s="8">
        <v>2</v>
      </c>
      <c r="M69" s="8">
        <v>1</v>
      </c>
    </row>
    <row r="70" spans="1:13" x14ac:dyDescent="0.25">
      <c r="A70" s="10" t="s">
        <v>172</v>
      </c>
      <c r="B70" s="4" t="s">
        <v>103</v>
      </c>
      <c r="D70" s="18">
        <v>8</v>
      </c>
      <c r="E70" s="8">
        <v>5</v>
      </c>
      <c r="F70" s="8">
        <v>5</v>
      </c>
      <c r="G70" s="8">
        <v>0</v>
      </c>
      <c r="H70" s="8">
        <v>3</v>
      </c>
      <c r="I70" s="8">
        <v>0</v>
      </c>
      <c r="J70" s="8">
        <v>0</v>
      </c>
      <c r="K70" s="8">
        <v>3</v>
      </c>
      <c r="L70" s="8">
        <v>0</v>
      </c>
      <c r="M70" s="8">
        <v>0</v>
      </c>
    </row>
    <row r="71" spans="1:13" x14ac:dyDescent="0.25">
      <c r="A71" s="10" t="s">
        <v>111</v>
      </c>
      <c r="B71" s="4" t="s">
        <v>112</v>
      </c>
      <c r="D71" s="18">
        <f t="shared" ref="D71:D82" si="1">E71+H71</f>
        <v>111</v>
      </c>
      <c r="E71" s="8">
        <v>47</v>
      </c>
      <c r="F71" s="8">
        <v>45</v>
      </c>
      <c r="G71" s="8">
        <v>2</v>
      </c>
      <c r="H71" s="8">
        <v>64</v>
      </c>
      <c r="I71" s="8">
        <v>0</v>
      </c>
      <c r="J71" s="8">
        <v>15</v>
      </c>
      <c r="K71" s="8">
        <v>18</v>
      </c>
      <c r="L71" s="8">
        <v>13</v>
      </c>
      <c r="M71" s="8">
        <v>18</v>
      </c>
    </row>
    <row r="72" spans="1:13" x14ac:dyDescent="0.25">
      <c r="A72" s="10" t="s">
        <v>113</v>
      </c>
      <c r="B72" s="4" t="s">
        <v>114</v>
      </c>
      <c r="D72" s="18">
        <f t="shared" si="1"/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</row>
    <row r="73" spans="1:13" x14ac:dyDescent="0.25">
      <c r="A73" s="10" t="s">
        <v>124</v>
      </c>
      <c r="B73" s="4" t="s">
        <v>125</v>
      </c>
      <c r="D73" s="18">
        <f t="shared" si="1"/>
        <v>21</v>
      </c>
      <c r="E73" s="8">
        <v>12</v>
      </c>
      <c r="F73" s="8">
        <v>12</v>
      </c>
      <c r="G73" s="8">
        <v>0</v>
      </c>
      <c r="H73" s="8">
        <v>9</v>
      </c>
      <c r="I73" s="8">
        <v>0</v>
      </c>
      <c r="J73" s="8">
        <v>2</v>
      </c>
      <c r="K73" s="8">
        <v>2</v>
      </c>
      <c r="L73" s="8">
        <v>0</v>
      </c>
      <c r="M73" s="8">
        <v>5</v>
      </c>
    </row>
    <row r="74" spans="1:13" x14ac:dyDescent="0.25">
      <c r="A74" s="10" t="s">
        <v>115</v>
      </c>
      <c r="B74" s="4" t="s">
        <v>46</v>
      </c>
      <c r="D74" s="18">
        <f t="shared" si="1"/>
        <v>11</v>
      </c>
      <c r="E74" s="8">
        <v>11</v>
      </c>
      <c r="F74" s="8">
        <v>10</v>
      </c>
      <c r="G74" s="8">
        <v>1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</row>
    <row r="75" spans="1:13" x14ac:dyDescent="0.25">
      <c r="A75" s="10" t="s">
        <v>116</v>
      </c>
      <c r="B75" s="4" t="s">
        <v>13</v>
      </c>
      <c r="D75" s="18">
        <f t="shared" si="1"/>
        <v>76</v>
      </c>
      <c r="E75" s="8">
        <v>76</v>
      </c>
      <c r="F75" s="8">
        <v>62</v>
      </c>
      <c r="G75" s="8">
        <v>14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</row>
    <row r="76" spans="1:13" x14ac:dyDescent="0.25">
      <c r="A76" s="10" t="s">
        <v>117</v>
      </c>
      <c r="B76" s="4" t="s">
        <v>42</v>
      </c>
      <c r="D76" s="18">
        <f t="shared" si="1"/>
        <v>0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</row>
    <row r="77" spans="1:13" x14ac:dyDescent="0.25">
      <c r="A77" s="10" t="s">
        <v>118</v>
      </c>
      <c r="B77" s="4" t="s">
        <v>81</v>
      </c>
      <c r="D77" s="18">
        <f t="shared" si="1"/>
        <v>2</v>
      </c>
      <c r="E77" s="8">
        <v>1</v>
      </c>
      <c r="F77" s="8">
        <v>1</v>
      </c>
      <c r="G77" s="8">
        <v>0</v>
      </c>
      <c r="H77" s="8">
        <v>1</v>
      </c>
      <c r="I77" s="8">
        <v>0</v>
      </c>
      <c r="J77" s="8">
        <v>0</v>
      </c>
      <c r="K77" s="8">
        <v>0</v>
      </c>
      <c r="L77" s="8">
        <v>0</v>
      </c>
      <c r="M77" s="8">
        <v>1</v>
      </c>
    </row>
    <row r="78" spans="1:13" x14ac:dyDescent="0.25">
      <c r="A78" s="10" t="s">
        <v>119</v>
      </c>
      <c r="B78" s="4" t="s">
        <v>22</v>
      </c>
      <c r="D78" s="18">
        <f t="shared" si="1"/>
        <v>0</v>
      </c>
      <c r="E78" s="8">
        <v>0</v>
      </c>
      <c r="F78" s="8">
        <v>0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</row>
    <row r="79" spans="1:13" x14ac:dyDescent="0.25">
      <c r="A79" s="10" t="s">
        <v>120</v>
      </c>
      <c r="B79" s="4" t="s">
        <v>108</v>
      </c>
      <c r="D79" s="18">
        <f t="shared" si="1"/>
        <v>56</v>
      </c>
      <c r="E79" s="8">
        <v>21</v>
      </c>
      <c r="F79" s="8">
        <v>21</v>
      </c>
      <c r="G79" s="8">
        <v>0</v>
      </c>
      <c r="H79" s="8">
        <v>35</v>
      </c>
      <c r="I79" s="8">
        <v>0</v>
      </c>
      <c r="J79" s="8">
        <v>0</v>
      </c>
      <c r="K79" s="8">
        <v>34</v>
      </c>
      <c r="L79" s="8">
        <v>0</v>
      </c>
      <c r="M79" s="19">
        <v>1</v>
      </c>
    </row>
    <row r="80" spans="1:13" ht="30" x14ac:dyDescent="0.25">
      <c r="A80" s="10" t="s">
        <v>121</v>
      </c>
      <c r="B80" s="4" t="s">
        <v>63</v>
      </c>
      <c r="D80" s="18">
        <f t="shared" si="1"/>
        <v>17</v>
      </c>
      <c r="E80" s="8">
        <v>7</v>
      </c>
      <c r="F80" s="8">
        <v>7</v>
      </c>
      <c r="G80" s="8">
        <v>0</v>
      </c>
      <c r="H80" s="8">
        <v>10</v>
      </c>
      <c r="I80" s="8">
        <v>0</v>
      </c>
      <c r="J80" s="8">
        <v>3</v>
      </c>
      <c r="K80" s="8">
        <v>3</v>
      </c>
      <c r="L80" s="8">
        <v>0</v>
      </c>
      <c r="M80" s="8">
        <v>4</v>
      </c>
    </row>
    <row r="81" spans="1:13" x14ac:dyDescent="0.25">
      <c r="A81" s="10" t="s">
        <v>122</v>
      </c>
      <c r="B81" s="4" t="s">
        <v>42</v>
      </c>
      <c r="D81" s="20">
        <v>227</v>
      </c>
      <c r="E81" s="11">
        <v>132</v>
      </c>
      <c r="F81" s="11">
        <v>92</v>
      </c>
      <c r="G81" s="11">
        <v>40</v>
      </c>
      <c r="H81" s="11">
        <v>95</v>
      </c>
      <c r="I81" s="11">
        <v>0</v>
      </c>
      <c r="J81" s="11">
        <v>10</v>
      </c>
      <c r="K81" s="11">
        <v>1</v>
      </c>
      <c r="L81" s="11">
        <v>3</v>
      </c>
      <c r="M81" s="11">
        <v>81</v>
      </c>
    </row>
    <row r="82" spans="1:13" x14ac:dyDescent="0.25">
      <c r="A82" s="10" t="s">
        <v>123</v>
      </c>
      <c r="B82" s="4" t="s">
        <v>112</v>
      </c>
      <c r="D82" s="18">
        <f t="shared" si="1"/>
        <v>24</v>
      </c>
      <c r="E82" s="8">
        <v>8</v>
      </c>
      <c r="F82" s="8">
        <v>8</v>
      </c>
      <c r="G82" s="8">
        <v>0</v>
      </c>
      <c r="H82" s="8">
        <v>16</v>
      </c>
      <c r="I82" s="8">
        <v>0</v>
      </c>
      <c r="J82" s="8">
        <v>1</v>
      </c>
      <c r="K82" s="8">
        <v>2</v>
      </c>
      <c r="L82" s="8">
        <v>0</v>
      </c>
      <c r="M82" s="8">
        <v>13</v>
      </c>
    </row>
    <row r="83" spans="1:13" x14ac:dyDescent="0.25">
      <c r="A83" s="10" t="s">
        <v>126</v>
      </c>
      <c r="B83" s="4" t="s">
        <v>127</v>
      </c>
      <c r="D83" s="18">
        <f>E83+H83</f>
        <v>2</v>
      </c>
      <c r="E83" s="8">
        <v>0</v>
      </c>
      <c r="F83" s="8">
        <v>0</v>
      </c>
      <c r="G83" s="8">
        <v>0</v>
      </c>
      <c r="H83" s="8">
        <v>2</v>
      </c>
      <c r="I83" s="8">
        <v>0</v>
      </c>
      <c r="J83" s="8">
        <v>1</v>
      </c>
      <c r="K83" s="8">
        <v>0</v>
      </c>
      <c r="L83" s="8">
        <v>0</v>
      </c>
      <c r="M83" s="8">
        <v>1</v>
      </c>
    </row>
    <row r="84" spans="1:13" x14ac:dyDescent="0.25">
      <c r="A84" s="10" t="s">
        <v>128</v>
      </c>
      <c r="B84" s="4" t="s">
        <v>53</v>
      </c>
      <c r="D84" s="18">
        <f>E84+H84</f>
        <v>3</v>
      </c>
      <c r="E84" s="8">
        <v>1</v>
      </c>
      <c r="F84" s="8">
        <v>1</v>
      </c>
      <c r="G84" s="8">
        <v>0</v>
      </c>
      <c r="H84" s="8">
        <v>2</v>
      </c>
      <c r="I84" s="8">
        <v>0</v>
      </c>
      <c r="J84" s="8">
        <v>1</v>
      </c>
      <c r="K84" s="8">
        <v>0</v>
      </c>
      <c r="L84" s="8">
        <v>0</v>
      </c>
      <c r="M84" s="8">
        <v>1</v>
      </c>
    </row>
    <row r="85" spans="1:13" x14ac:dyDescent="0.25">
      <c r="A85" s="10" t="s">
        <v>173</v>
      </c>
      <c r="B85" s="4" t="s">
        <v>105</v>
      </c>
      <c r="D85" s="18">
        <v>0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8">
        <v>0</v>
      </c>
    </row>
    <row r="86" spans="1:13" x14ac:dyDescent="0.25">
      <c r="A86" s="10" t="s">
        <v>129</v>
      </c>
      <c r="B86" s="4" t="s">
        <v>83</v>
      </c>
      <c r="D86" s="18">
        <f>E86+H86</f>
        <v>8</v>
      </c>
      <c r="E86" s="8">
        <v>2</v>
      </c>
      <c r="F86" s="8">
        <v>2</v>
      </c>
      <c r="G86" s="8">
        <v>0</v>
      </c>
      <c r="H86" s="8">
        <v>6</v>
      </c>
      <c r="I86" s="8">
        <v>0</v>
      </c>
      <c r="J86" s="8">
        <v>0</v>
      </c>
      <c r="K86" s="8">
        <v>4</v>
      </c>
      <c r="L86" s="8">
        <v>0</v>
      </c>
      <c r="M86" s="8">
        <v>2</v>
      </c>
    </row>
    <row r="87" spans="1:13" x14ac:dyDescent="0.25">
      <c r="A87" s="10" t="s">
        <v>130</v>
      </c>
      <c r="B87" s="4" t="s">
        <v>42</v>
      </c>
      <c r="D87" s="18">
        <v>3</v>
      </c>
      <c r="E87" s="8">
        <v>2</v>
      </c>
      <c r="F87" s="8">
        <v>1</v>
      </c>
      <c r="G87" s="8">
        <v>1</v>
      </c>
      <c r="H87" s="8">
        <v>1</v>
      </c>
      <c r="I87" s="8">
        <v>0</v>
      </c>
      <c r="J87" s="8">
        <v>0</v>
      </c>
      <c r="K87" s="8">
        <v>0</v>
      </c>
      <c r="L87" s="8">
        <v>0</v>
      </c>
      <c r="M87" s="8">
        <v>1</v>
      </c>
    </row>
    <row r="88" spans="1:13" x14ac:dyDescent="0.25">
      <c r="A88" s="10" t="s">
        <v>131</v>
      </c>
      <c r="B88" s="4" t="s">
        <v>72</v>
      </c>
      <c r="D88" s="18">
        <f>E88+H88</f>
        <v>5</v>
      </c>
      <c r="E88" s="8">
        <v>4</v>
      </c>
      <c r="F88" s="8">
        <v>4</v>
      </c>
      <c r="G88" s="8">
        <v>0</v>
      </c>
      <c r="H88" s="8">
        <v>1</v>
      </c>
      <c r="I88" s="8">
        <v>0</v>
      </c>
      <c r="J88" s="8">
        <v>0</v>
      </c>
      <c r="K88" s="8">
        <v>1</v>
      </c>
      <c r="L88" s="8">
        <v>0</v>
      </c>
      <c r="M88" s="8">
        <v>0</v>
      </c>
    </row>
    <row r="89" spans="1:13" x14ac:dyDescent="0.25">
      <c r="A89" s="10" t="s">
        <v>132</v>
      </c>
      <c r="B89" s="4" t="s">
        <v>72</v>
      </c>
      <c r="D89" s="18">
        <f>E89+H89</f>
        <v>7</v>
      </c>
      <c r="E89" s="8">
        <v>6</v>
      </c>
      <c r="F89" s="8">
        <v>6</v>
      </c>
      <c r="G89" s="8">
        <v>0</v>
      </c>
      <c r="H89" s="8">
        <v>1</v>
      </c>
      <c r="I89" s="8">
        <v>0</v>
      </c>
      <c r="J89" s="8">
        <v>0</v>
      </c>
      <c r="K89" s="8">
        <v>1</v>
      </c>
      <c r="L89" s="8">
        <v>0</v>
      </c>
      <c r="M89" s="8">
        <v>0</v>
      </c>
    </row>
    <row r="90" spans="1:13" x14ac:dyDescent="0.25">
      <c r="A90" s="10" t="s">
        <v>168</v>
      </c>
      <c r="B90" s="4" t="s">
        <v>105</v>
      </c>
      <c r="D90" s="18">
        <v>0</v>
      </c>
      <c r="E90" s="8">
        <v>0</v>
      </c>
      <c r="F90" s="8">
        <v>0</v>
      </c>
      <c r="G90" s="8">
        <v>0</v>
      </c>
      <c r="H90" s="8">
        <v>0</v>
      </c>
      <c r="I90" s="8">
        <v>0</v>
      </c>
      <c r="J90" s="8">
        <v>0</v>
      </c>
      <c r="K90" s="8">
        <v>0</v>
      </c>
      <c r="L90" s="8">
        <v>0</v>
      </c>
      <c r="M90" s="8">
        <v>0</v>
      </c>
    </row>
    <row r="91" spans="1:13" x14ac:dyDescent="0.25">
      <c r="A91" s="10" t="s">
        <v>133</v>
      </c>
      <c r="B91" s="4" t="s">
        <v>26</v>
      </c>
      <c r="D91" s="18">
        <f t="shared" ref="D91:D119" si="2">E91+H91</f>
        <v>0</v>
      </c>
      <c r="E91" s="8">
        <v>0</v>
      </c>
      <c r="F91" s="8">
        <v>0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</row>
    <row r="92" spans="1:13" x14ac:dyDescent="0.25">
      <c r="A92" s="10" t="s">
        <v>139</v>
      </c>
      <c r="B92" s="4" t="s">
        <v>20</v>
      </c>
      <c r="D92" s="18">
        <f t="shared" si="2"/>
        <v>111</v>
      </c>
      <c r="E92" s="8">
        <v>36</v>
      </c>
      <c r="F92" s="8">
        <v>36</v>
      </c>
      <c r="G92" s="8">
        <v>0</v>
      </c>
      <c r="H92" s="8">
        <v>75</v>
      </c>
      <c r="I92" s="8">
        <v>1</v>
      </c>
      <c r="J92" s="8">
        <v>14</v>
      </c>
      <c r="K92" s="8">
        <v>0</v>
      </c>
      <c r="L92" s="8">
        <v>0</v>
      </c>
      <c r="M92" s="8">
        <v>60</v>
      </c>
    </row>
    <row r="93" spans="1:13" x14ac:dyDescent="0.25">
      <c r="A93" s="10" t="s">
        <v>134</v>
      </c>
      <c r="B93" s="4" t="s">
        <v>32</v>
      </c>
      <c r="D93" s="18">
        <f t="shared" si="2"/>
        <v>0</v>
      </c>
      <c r="E93" s="8">
        <v>0</v>
      </c>
      <c r="F93" s="8">
        <v>0</v>
      </c>
      <c r="G93" s="8">
        <v>0</v>
      </c>
      <c r="H93" s="8">
        <v>0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</row>
    <row r="94" spans="1:13" x14ac:dyDescent="0.25">
      <c r="A94" s="10" t="s">
        <v>135</v>
      </c>
      <c r="B94" s="4" t="s">
        <v>55</v>
      </c>
      <c r="D94" s="18">
        <f t="shared" si="2"/>
        <v>20</v>
      </c>
      <c r="E94" s="8">
        <v>10</v>
      </c>
      <c r="F94" s="8">
        <v>5</v>
      </c>
      <c r="G94" s="8">
        <v>5</v>
      </c>
      <c r="H94" s="8">
        <v>10</v>
      </c>
      <c r="I94" s="8">
        <v>1</v>
      </c>
      <c r="J94" s="8">
        <v>2</v>
      </c>
      <c r="K94" s="8">
        <v>6</v>
      </c>
      <c r="L94" s="8">
        <v>0</v>
      </c>
      <c r="M94" s="8">
        <v>1</v>
      </c>
    </row>
    <row r="95" spans="1:13" x14ac:dyDescent="0.25">
      <c r="A95" s="10" t="s">
        <v>136</v>
      </c>
      <c r="B95" s="4" t="s">
        <v>16</v>
      </c>
      <c r="D95" s="18">
        <f t="shared" si="2"/>
        <v>4</v>
      </c>
      <c r="E95" s="8">
        <v>0</v>
      </c>
      <c r="F95" s="8">
        <v>0</v>
      </c>
      <c r="G95" s="8">
        <v>0</v>
      </c>
      <c r="H95" s="8">
        <v>4</v>
      </c>
      <c r="I95" s="8">
        <v>0</v>
      </c>
      <c r="J95" s="8">
        <v>2</v>
      </c>
      <c r="K95" s="8">
        <v>0</v>
      </c>
      <c r="L95" s="8">
        <v>0</v>
      </c>
      <c r="M95" s="8">
        <v>2</v>
      </c>
    </row>
    <row r="96" spans="1:13" x14ac:dyDescent="0.25">
      <c r="A96" s="10" t="s">
        <v>164</v>
      </c>
      <c r="B96" s="4" t="s">
        <v>165</v>
      </c>
      <c r="D96" s="18">
        <f t="shared" si="2"/>
        <v>11</v>
      </c>
      <c r="E96" s="8">
        <v>2</v>
      </c>
      <c r="F96" s="8">
        <v>2</v>
      </c>
      <c r="G96" s="8">
        <v>0</v>
      </c>
      <c r="H96" s="8">
        <v>9</v>
      </c>
      <c r="I96" s="8">
        <v>0</v>
      </c>
      <c r="J96" s="8">
        <v>0</v>
      </c>
      <c r="K96" s="8">
        <v>9</v>
      </c>
      <c r="L96" s="8">
        <v>0</v>
      </c>
      <c r="M96" s="8">
        <v>0</v>
      </c>
    </row>
    <row r="97" spans="1:13" x14ac:dyDescent="0.25">
      <c r="A97" s="10" t="s">
        <v>137</v>
      </c>
      <c r="B97" s="4" t="s">
        <v>32</v>
      </c>
      <c r="D97" s="18">
        <f t="shared" si="2"/>
        <v>4</v>
      </c>
      <c r="E97" s="8">
        <v>2</v>
      </c>
      <c r="F97" s="8">
        <v>2</v>
      </c>
      <c r="G97" s="8">
        <v>0</v>
      </c>
      <c r="H97" s="8">
        <v>2</v>
      </c>
      <c r="I97" s="8">
        <v>0</v>
      </c>
      <c r="J97" s="8">
        <v>1</v>
      </c>
      <c r="K97" s="8">
        <v>1</v>
      </c>
      <c r="L97" s="8">
        <v>0</v>
      </c>
      <c r="M97" s="8">
        <v>0</v>
      </c>
    </row>
    <row r="98" spans="1:13" x14ac:dyDescent="0.25">
      <c r="A98" s="10" t="s">
        <v>138</v>
      </c>
      <c r="B98" s="4" t="s">
        <v>55</v>
      </c>
      <c r="D98" s="18">
        <f t="shared" si="2"/>
        <v>3</v>
      </c>
      <c r="E98" s="8">
        <v>2</v>
      </c>
      <c r="F98" s="8">
        <v>2</v>
      </c>
      <c r="G98" s="8">
        <v>0</v>
      </c>
      <c r="H98" s="8">
        <v>1</v>
      </c>
      <c r="I98" s="8">
        <v>0</v>
      </c>
      <c r="J98" s="8">
        <v>0</v>
      </c>
      <c r="K98" s="8">
        <v>0</v>
      </c>
      <c r="L98" s="8">
        <v>0</v>
      </c>
      <c r="M98" s="8">
        <v>1</v>
      </c>
    </row>
    <row r="99" spans="1:13" x14ac:dyDescent="0.25">
      <c r="A99" s="10" t="s">
        <v>140</v>
      </c>
      <c r="B99" s="4" t="s">
        <v>125</v>
      </c>
      <c r="D99" s="18">
        <f t="shared" si="2"/>
        <v>0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  <c r="M99" s="8">
        <v>0</v>
      </c>
    </row>
    <row r="100" spans="1:13" x14ac:dyDescent="0.25">
      <c r="A100" s="10" t="s">
        <v>141</v>
      </c>
      <c r="B100" s="4" t="s">
        <v>98</v>
      </c>
      <c r="D100" s="18">
        <f t="shared" si="2"/>
        <v>1</v>
      </c>
      <c r="E100" s="8">
        <v>0</v>
      </c>
      <c r="F100" s="8">
        <v>0</v>
      </c>
      <c r="G100" s="8">
        <v>0</v>
      </c>
      <c r="H100" s="8">
        <v>1</v>
      </c>
      <c r="I100" s="8">
        <v>0</v>
      </c>
      <c r="J100" s="8">
        <v>0</v>
      </c>
      <c r="K100" s="8">
        <v>0</v>
      </c>
      <c r="L100" s="8">
        <v>0</v>
      </c>
      <c r="M100" s="8">
        <v>1</v>
      </c>
    </row>
    <row r="101" spans="1:13" x14ac:dyDescent="0.25">
      <c r="A101" s="10" t="s">
        <v>142</v>
      </c>
      <c r="B101" s="4" t="s">
        <v>81</v>
      </c>
      <c r="D101" s="18">
        <f t="shared" si="2"/>
        <v>6</v>
      </c>
      <c r="E101" s="8">
        <v>2</v>
      </c>
      <c r="F101" s="8">
        <v>2</v>
      </c>
      <c r="G101" s="8">
        <v>0</v>
      </c>
      <c r="H101" s="8">
        <v>4</v>
      </c>
      <c r="I101" s="8">
        <v>0</v>
      </c>
      <c r="J101" s="8">
        <v>0</v>
      </c>
      <c r="K101" s="8">
        <v>1</v>
      </c>
      <c r="L101" s="8">
        <v>0</v>
      </c>
      <c r="M101" s="8">
        <v>3</v>
      </c>
    </row>
    <row r="102" spans="1:13" x14ac:dyDescent="0.25">
      <c r="A102" s="10" t="s">
        <v>143</v>
      </c>
      <c r="B102" s="4" t="s">
        <v>110</v>
      </c>
      <c r="D102" s="18">
        <f t="shared" si="2"/>
        <v>1</v>
      </c>
      <c r="E102" s="8">
        <v>0</v>
      </c>
      <c r="F102" s="8">
        <v>0</v>
      </c>
      <c r="G102" s="8">
        <v>0</v>
      </c>
      <c r="H102" s="8">
        <v>1</v>
      </c>
      <c r="I102" s="8">
        <v>0</v>
      </c>
      <c r="J102" s="8">
        <v>0</v>
      </c>
      <c r="K102" s="8">
        <v>0</v>
      </c>
      <c r="L102" s="8">
        <v>0</v>
      </c>
      <c r="M102" s="8">
        <v>1</v>
      </c>
    </row>
    <row r="103" spans="1:13" x14ac:dyDescent="0.25">
      <c r="A103" s="10" t="s">
        <v>144</v>
      </c>
      <c r="B103" s="4" t="s">
        <v>32</v>
      </c>
      <c r="D103" s="18">
        <f t="shared" si="2"/>
        <v>29</v>
      </c>
      <c r="E103" s="8">
        <v>6</v>
      </c>
      <c r="F103" s="8">
        <v>6</v>
      </c>
      <c r="G103" s="8">
        <v>0</v>
      </c>
      <c r="H103" s="8">
        <v>23</v>
      </c>
      <c r="I103" s="8">
        <v>0</v>
      </c>
      <c r="J103" s="8">
        <v>13</v>
      </c>
      <c r="K103" s="8">
        <v>2</v>
      </c>
      <c r="L103" s="8">
        <v>0</v>
      </c>
      <c r="M103" s="8">
        <v>8</v>
      </c>
    </row>
    <row r="104" spans="1:13" x14ac:dyDescent="0.25">
      <c r="A104" s="10" t="s">
        <v>145</v>
      </c>
      <c r="B104" s="4" t="s">
        <v>11</v>
      </c>
      <c r="D104" s="18">
        <f t="shared" si="2"/>
        <v>7</v>
      </c>
      <c r="E104" s="8">
        <v>2</v>
      </c>
      <c r="F104" s="8">
        <v>2</v>
      </c>
      <c r="G104" s="8">
        <v>0</v>
      </c>
      <c r="H104" s="8">
        <v>5</v>
      </c>
      <c r="I104" s="8">
        <v>0</v>
      </c>
      <c r="J104" s="8">
        <v>2</v>
      </c>
      <c r="K104" s="8">
        <v>0</v>
      </c>
      <c r="L104" s="8">
        <v>0</v>
      </c>
      <c r="M104" s="8">
        <v>3</v>
      </c>
    </row>
    <row r="105" spans="1:13" x14ac:dyDescent="0.25">
      <c r="A105" s="10" t="s">
        <v>146</v>
      </c>
      <c r="B105" s="4" t="s">
        <v>105</v>
      </c>
      <c r="D105" s="18">
        <f t="shared" si="2"/>
        <v>26</v>
      </c>
      <c r="E105" s="8">
        <v>17</v>
      </c>
      <c r="F105" s="8">
        <v>15</v>
      </c>
      <c r="G105" s="8">
        <v>2</v>
      </c>
      <c r="H105" s="8">
        <v>9</v>
      </c>
      <c r="I105" s="8">
        <v>0</v>
      </c>
      <c r="J105" s="8">
        <v>1</v>
      </c>
      <c r="K105" s="8">
        <v>0</v>
      </c>
      <c r="L105" s="8">
        <v>2</v>
      </c>
      <c r="M105" s="8">
        <v>6</v>
      </c>
    </row>
    <row r="106" spans="1:13" x14ac:dyDescent="0.25">
      <c r="A106" s="10" t="s">
        <v>147</v>
      </c>
      <c r="B106" s="4" t="s">
        <v>114</v>
      </c>
      <c r="D106" s="18">
        <f t="shared" si="2"/>
        <v>1</v>
      </c>
      <c r="E106" s="8">
        <v>1</v>
      </c>
      <c r="F106" s="8">
        <v>1</v>
      </c>
      <c r="G106" s="8">
        <v>0</v>
      </c>
      <c r="H106" s="8">
        <v>0</v>
      </c>
      <c r="I106" s="8">
        <v>0</v>
      </c>
      <c r="J106" s="8">
        <v>0</v>
      </c>
      <c r="K106" s="8">
        <v>0</v>
      </c>
      <c r="L106" s="8">
        <v>0</v>
      </c>
      <c r="M106" s="8">
        <v>0</v>
      </c>
    </row>
    <row r="107" spans="1:13" x14ac:dyDescent="0.25">
      <c r="A107" s="10" t="s">
        <v>148</v>
      </c>
      <c r="B107" s="4" t="s">
        <v>45</v>
      </c>
      <c r="D107" s="18">
        <f t="shared" si="2"/>
        <v>2</v>
      </c>
      <c r="E107" s="8">
        <v>0</v>
      </c>
      <c r="F107" s="8">
        <v>0</v>
      </c>
      <c r="G107" s="8">
        <v>0</v>
      </c>
      <c r="H107" s="8">
        <v>2</v>
      </c>
      <c r="I107" s="8">
        <v>0</v>
      </c>
      <c r="J107" s="8">
        <v>2</v>
      </c>
      <c r="K107" s="8">
        <v>0</v>
      </c>
      <c r="L107" s="8">
        <v>0</v>
      </c>
      <c r="M107" s="8">
        <v>0</v>
      </c>
    </row>
    <row r="108" spans="1:13" x14ac:dyDescent="0.25">
      <c r="A108" s="10" t="s">
        <v>149</v>
      </c>
      <c r="B108" s="4" t="s">
        <v>55</v>
      </c>
      <c r="D108" s="18">
        <f t="shared" si="2"/>
        <v>3</v>
      </c>
      <c r="E108" s="8">
        <v>3</v>
      </c>
      <c r="F108" s="8">
        <v>3</v>
      </c>
      <c r="G108" s="8">
        <v>0</v>
      </c>
      <c r="H108" s="8">
        <v>0</v>
      </c>
      <c r="I108" s="8">
        <v>0</v>
      </c>
      <c r="J108" s="8">
        <v>0</v>
      </c>
      <c r="K108" s="8">
        <v>0</v>
      </c>
      <c r="L108" s="8">
        <v>0</v>
      </c>
      <c r="M108" s="8">
        <v>0</v>
      </c>
    </row>
    <row r="109" spans="1:13" x14ac:dyDescent="0.25">
      <c r="A109" s="10" t="s">
        <v>150</v>
      </c>
      <c r="B109" s="4" t="s">
        <v>18</v>
      </c>
      <c r="D109" s="18">
        <f t="shared" si="2"/>
        <v>4</v>
      </c>
      <c r="E109" s="8">
        <v>0</v>
      </c>
      <c r="F109" s="8">
        <v>0</v>
      </c>
      <c r="G109" s="8">
        <v>0</v>
      </c>
      <c r="H109" s="8">
        <v>4</v>
      </c>
      <c r="I109" s="8">
        <v>0</v>
      </c>
      <c r="J109" s="8">
        <v>0</v>
      </c>
      <c r="K109" s="8">
        <v>0</v>
      </c>
      <c r="L109" s="8">
        <v>2</v>
      </c>
      <c r="M109" s="8">
        <v>2</v>
      </c>
    </row>
    <row r="110" spans="1:13" x14ac:dyDescent="0.25">
      <c r="A110" s="10" t="s">
        <v>151</v>
      </c>
      <c r="B110" s="4" t="s">
        <v>24</v>
      </c>
      <c r="D110" s="18">
        <f t="shared" si="2"/>
        <v>1</v>
      </c>
      <c r="E110" s="8">
        <v>1</v>
      </c>
      <c r="F110" s="8">
        <v>1</v>
      </c>
      <c r="G110" s="8">
        <v>0</v>
      </c>
      <c r="H110" s="8">
        <v>0</v>
      </c>
      <c r="I110" s="8">
        <v>0</v>
      </c>
      <c r="J110" s="8">
        <v>0</v>
      </c>
      <c r="K110" s="8">
        <v>0</v>
      </c>
      <c r="L110" s="8">
        <v>0</v>
      </c>
      <c r="M110" s="8">
        <v>0</v>
      </c>
    </row>
    <row r="111" spans="1:13" x14ac:dyDescent="0.25">
      <c r="A111" s="10" t="s">
        <v>152</v>
      </c>
      <c r="B111" s="4" t="s">
        <v>153</v>
      </c>
      <c r="D111" s="18">
        <f t="shared" si="2"/>
        <v>20</v>
      </c>
      <c r="E111" s="8">
        <v>13</v>
      </c>
      <c r="F111" s="8">
        <v>13</v>
      </c>
      <c r="G111" s="8">
        <v>0</v>
      </c>
      <c r="H111" s="8">
        <v>7</v>
      </c>
      <c r="I111" s="8">
        <v>0</v>
      </c>
      <c r="J111" s="8">
        <v>1</v>
      </c>
      <c r="K111" s="8">
        <v>3</v>
      </c>
      <c r="L111" s="8">
        <v>0</v>
      </c>
      <c r="M111" s="8">
        <v>3</v>
      </c>
    </row>
    <row r="112" spans="1:13" x14ac:dyDescent="0.25">
      <c r="A112" s="10" t="s">
        <v>166</v>
      </c>
      <c r="B112" s="4" t="s">
        <v>108</v>
      </c>
      <c r="D112" s="18">
        <f t="shared" si="2"/>
        <v>0</v>
      </c>
      <c r="E112" s="8">
        <v>0</v>
      </c>
      <c r="F112" s="8">
        <v>0</v>
      </c>
      <c r="G112" s="8">
        <v>0</v>
      </c>
      <c r="H112" s="8">
        <v>0</v>
      </c>
      <c r="I112" s="8">
        <v>0</v>
      </c>
      <c r="J112" s="8">
        <v>0</v>
      </c>
      <c r="K112" s="8">
        <v>0</v>
      </c>
      <c r="L112" s="8">
        <v>0</v>
      </c>
      <c r="M112" s="8">
        <v>0</v>
      </c>
    </row>
    <row r="113" spans="1:13" x14ac:dyDescent="0.25">
      <c r="A113" s="10" t="s">
        <v>154</v>
      </c>
      <c r="B113" s="4" t="s">
        <v>39</v>
      </c>
      <c r="D113" s="18">
        <f t="shared" si="2"/>
        <v>11</v>
      </c>
      <c r="E113" s="8">
        <v>0</v>
      </c>
      <c r="F113" s="8">
        <v>0</v>
      </c>
      <c r="G113" s="8">
        <v>0</v>
      </c>
      <c r="H113" s="8">
        <v>11</v>
      </c>
      <c r="I113" s="8">
        <v>3</v>
      </c>
      <c r="J113" s="8">
        <v>3</v>
      </c>
      <c r="K113" s="8">
        <v>4</v>
      </c>
      <c r="L113" s="8">
        <v>0</v>
      </c>
      <c r="M113" s="8">
        <v>1</v>
      </c>
    </row>
    <row r="114" spans="1:13" x14ac:dyDescent="0.25">
      <c r="A114" s="10" t="s">
        <v>155</v>
      </c>
      <c r="B114" s="4" t="s">
        <v>39</v>
      </c>
      <c r="D114" s="18">
        <f t="shared" si="2"/>
        <v>166</v>
      </c>
      <c r="E114" s="8">
        <v>51</v>
      </c>
      <c r="F114" s="8">
        <v>51</v>
      </c>
      <c r="G114" s="8">
        <v>0</v>
      </c>
      <c r="H114" s="8">
        <v>115</v>
      </c>
      <c r="I114" s="8">
        <v>0</v>
      </c>
      <c r="J114" s="8">
        <v>23</v>
      </c>
      <c r="K114" s="8">
        <v>65</v>
      </c>
      <c r="L114" s="8">
        <v>23</v>
      </c>
      <c r="M114" s="8">
        <v>4</v>
      </c>
    </row>
    <row r="115" spans="1:13" x14ac:dyDescent="0.25">
      <c r="A115" s="10" t="s">
        <v>156</v>
      </c>
      <c r="B115" s="4" t="s">
        <v>36</v>
      </c>
      <c r="D115" s="18">
        <f t="shared" si="2"/>
        <v>0</v>
      </c>
      <c r="E115" s="8">
        <v>0</v>
      </c>
      <c r="F115" s="8">
        <v>0</v>
      </c>
      <c r="G115" s="8">
        <v>0</v>
      </c>
      <c r="H115" s="8">
        <v>0</v>
      </c>
      <c r="I115" s="8">
        <v>0</v>
      </c>
      <c r="J115" s="8">
        <v>0</v>
      </c>
      <c r="K115" s="8">
        <v>0</v>
      </c>
      <c r="L115" s="8">
        <v>0</v>
      </c>
      <c r="M115" s="8">
        <v>0</v>
      </c>
    </row>
    <row r="116" spans="1:13" x14ac:dyDescent="0.25">
      <c r="A116" s="10" t="s">
        <v>157</v>
      </c>
      <c r="B116" s="4" t="s">
        <v>46</v>
      </c>
      <c r="D116" s="18">
        <f t="shared" si="2"/>
        <v>8</v>
      </c>
      <c r="E116" s="8">
        <v>3</v>
      </c>
      <c r="F116" s="8">
        <v>3</v>
      </c>
      <c r="G116" s="8">
        <v>0</v>
      </c>
      <c r="H116" s="8">
        <v>5</v>
      </c>
      <c r="I116" s="8">
        <v>0</v>
      </c>
      <c r="J116" s="8">
        <v>1</v>
      </c>
      <c r="K116" s="8">
        <v>1</v>
      </c>
      <c r="L116" s="8">
        <v>0</v>
      </c>
      <c r="M116" s="8">
        <v>3</v>
      </c>
    </row>
    <row r="117" spans="1:13" ht="30" x14ac:dyDescent="0.25">
      <c r="A117" s="10" t="s">
        <v>158</v>
      </c>
      <c r="B117" s="4" t="s">
        <v>159</v>
      </c>
      <c r="D117" s="18">
        <f t="shared" si="2"/>
        <v>1</v>
      </c>
      <c r="E117" s="8">
        <v>0</v>
      </c>
      <c r="F117" s="8">
        <v>0</v>
      </c>
      <c r="G117" s="8">
        <v>0</v>
      </c>
      <c r="H117" s="8">
        <v>1</v>
      </c>
      <c r="I117" s="8">
        <v>0</v>
      </c>
      <c r="J117" s="8">
        <v>0</v>
      </c>
      <c r="K117" s="8">
        <v>0</v>
      </c>
      <c r="L117" s="8">
        <v>0</v>
      </c>
      <c r="M117" s="8">
        <v>1</v>
      </c>
    </row>
    <row r="118" spans="1:13" x14ac:dyDescent="0.25">
      <c r="A118" s="10" t="s">
        <v>160</v>
      </c>
      <c r="B118" s="4" t="s">
        <v>159</v>
      </c>
      <c r="D118" s="18">
        <f t="shared" si="2"/>
        <v>9</v>
      </c>
      <c r="E118" s="8">
        <v>2</v>
      </c>
      <c r="F118" s="8">
        <v>2</v>
      </c>
      <c r="G118" s="8">
        <v>0</v>
      </c>
      <c r="H118" s="8">
        <v>7</v>
      </c>
      <c r="I118" s="8">
        <v>0</v>
      </c>
      <c r="J118" s="8">
        <v>3</v>
      </c>
      <c r="K118" s="8">
        <v>0</v>
      </c>
      <c r="L118" s="8">
        <v>0</v>
      </c>
      <c r="M118" s="8">
        <v>4</v>
      </c>
    </row>
    <row r="119" spans="1:13" x14ac:dyDescent="0.25">
      <c r="A119" s="10" t="s">
        <v>163</v>
      </c>
      <c r="B119" s="4" t="s">
        <v>42</v>
      </c>
      <c r="D119" s="18">
        <f t="shared" si="2"/>
        <v>0</v>
      </c>
      <c r="E119" s="8">
        <v>0</v>
      </c>
      <c r="F119" s="8">
        <v>0</v>
      </c>
      <c r="G119" s="8">
        <v>0</v>
      </c>
      <c r="H119" s="8">
        <v>0</v>
      </c>
      <c r="I119" s="8">
        <v>0</v>
      </c>
      <c r="J119" s="8">
        <v>0</v>
      </c>
      <c r="K119" s="8">
        <v>0</v>
      </c>
      <c r="L119" s="8">
        <v>0</v>
      </c>
      <c r="M119" s="8">
        <v>0</v>
      </c>
    </row>
    <row r="123" spans="1:13" ht="18.75" x14ac:dyDescent="0.3">
      <c r="A123" s="13">
        <f>COUNTA(A4:A120)</f>
        <v>116</v>
      </c>
      <c r="B123" s="15"/>
      <c r="C123" s="12">
        <f>COUNTA(C4:C119)</f>
        <v>0</v>
      </c>
      <c r="D123" s="12">
        <f>SUM(E123+H123)</f>
        <v>2538</v>
      </c>
      <c r="E123" s="12">
        <f t="shared" ref="E123:M123" si="3">SUM(E4:E119)</f>
        <v>1422</v>
      </c>
      <c r="F123" s="12">
        <f t="shared" si="3"/>
        <v>1203</v>
      </c>
      <c r="G123" s="12">
        <f t="shared" si="3"/>
        <v>219</v>
      </c>
      <c r="H123" s="12">
        <f t="shared" si="3"/>
        <v>1116</v>
      </c>
      <c r="I123" s="12">
        <f t="shared" si="3"/>
        <v>47</v>
      </c>
      <c r="J123" s="12">
        <f t="shared" si="3"/>
        <v>191</v>
      </c>
      <c r="K123" s="12">
        <f t="shared" si="3"/>
        <v>271</v>
      </c>
      <c r="L123" s="12">
        <f t="shared" si="3"/>
        <v>66</v>
      </c>
      <c r="M123" s="12">
        <f t="shared" si="3"/>
        <v>541</v>
      </c>
    </row>
  </sheetData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workbookViewId="0">
      <selection activeCell="D7" sqref="D7"/>
    </sheetView>
  </sheetViews>
  <sheetFormatPr defaultRowHeight="15" x14ac:dyDescent="0.25"/>
  <cols>
    <col min="1" max="1" width="36" style="17" customWidth="1"/>
    <col min="2" max="2" width="20.7109375" style="17" customWidth="1"/>
    <col min="3" max="3" width="28.28515625" style="17" customWidth="1"/>
    <col min="4" max="4" width="55.85546875" bestFit="1" customWidth="1"/>
    <col min="5" max="5" width="59" bestFit="1" customWidth="1"/>
  </cols>
  <sheetData>
    <row r="1" spans="1:3" ht="45" x14ac:dyDescent="0.25">
      <c r="A1" s="25" t="s">
        <v>178</v>
      </c>
      <c r="B1" s="32">
        <v>512</v>
      </c>
      <c r="C1" s="26" t="s">
        <v>205</v>
      </c>
    </row>
    <row r="2" spans="1:3" ht="30" x14ac:dyDescent="0.25">
      <c r="A2" s="27" t="s">
        <v>179</v>
      </c>
      <c r="B2" s="32">
        <v>271</v>
      </c>
      <c r="C2" s="28"/>
    </row>
    <row r="3" spans="1:3" ht="30" x14ac:dyDescent="0.25">
      <c r="A3" s="27" t="s">
        <v>180</v>
      </c>
      <c r="B3" s="32">
        <v>126</v>
      </c>
      <c r="C3" s="28"/>
    </row>
    <row r="4" spans="1:3" ht="30" x14ac:dyDescent="0.25">
      <c r="A4" s="27" t="s">
        <v>184</v>
      </c>
      <c r="B4" s="32">
        <v>77</v>
      </c>
      <c r="C4" s="28"/>
    </row>
    <row r="5" spans="1:3" ht="90.75" thickBot="1" x14ac:dyDescent="0.3">
      <c r="A5" s="29" t="s">
        <v>181</v>
      </c>
      <c r="B5" s="30" t="s">
        <v>202</v>
      </c>
      <c r="C5" s="31" t="s">
        <v>203</v>
      </c>
    </row>
    <row r="28" spans="5:5" x14ac:dyDescent="0.25">
      <c r="E28" s="4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All Data</vt:lpstr>
      <vt:lpstr>All Tested</vt:lpstr>
      <vt:lpstr>All Untested</vt:lpstr>
      <vt:lpstr>By ISP District</vt:lpstr>
      <vt:lpstr>By Agency</vt:lpstr>
      <vt:lpstr>Additional Kit Data</vt:lpstr>
    </vt:vector>
  </TitlesOfParts>
  <Company>Idaho State Police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Smith, Nicole M.</dc:creator>
  <cp:lastModifiedBy>Hinrichs, Kurt</cp:lastModifiedBy>
  <dcterms:created xsi:type="dcterms:W3CDTF">2016-12-07T15:05:28Z</dcterms:created>
  <dcterms:modified xsi:type="dcterms:W3CDTF">2016-12-21T15:10:00Z</dcterms:modified>
</cp:coreProperties>
</file>